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Benchmark Your Portfolio" sheetId="1" r:id="rId1"/>
  </sheets>
  <calcPr calcId="144525"/>
</workbook>
</file>

<file path=xl/sharedStrings.xml><?xml version="1.0" encoding="utf-8"?>
<sst xmlns="http://schemas.openxmlformats.org/spreadsheetml/2006/main" count="43">
  <si>
    <t>Benchmark Your Portfolio: 2017</t>
  </si>
  <si>
    <t>Asset Class</t>
  </si>
  <si>
    <t>Security</t>
  </si>
  <si>
    <t>Target (%)</t>
  </si>
  <si>
    <t>Return (%)</t>
  </si>
  <si>
    <t>Canadian Bonds</t>
  </si>
  <si>
    <t>BMO Aggregate Bond Index ETF (ZAG)</t>
  </si>
  <si>
    <t>BMO Discount Bond Index ETF (ZDB)</t>
  </si>
  <si>
    <t>N/A</t>
  </si>
  <si>
    <t>iShares Core Canadian Universe Bond Index ETF (XBB)</t>
  </si>
  <si>
    <t>Vanguard Canadian Aggregate Bond Index ETF (VAB)</t>
  </si>
  <si>
    <t>Canadian Stocks</t>
  </si>
  <si>
    <t>BMO S&amp;P/TSX Capped Composite Index ETF (ZCN)</t>
  </si>
  <si>
    <t>iShares Core S&amp;P/TSX Capped Composite Index ETF (XIC)</t>
  </si>
  <si>
    <t>Vanguard FTSE Canada All Cap Index ETF (VCN)</t>
  </si>
  <si>
    <t>US Stocks</t>
  </si>
  <si>
    <t>iShares Core S&amp;P U.S. Total Market Index ETF (XUU)</t>
  </si>
  <si>
    <t>iShares Core S&amp;P Total U.S. Stock Market ETF (ITOT)</t>
  </si>
  <si>
    <t>Vanguard U.S. Total Market Index ETF (VUN)</t>
  </si>
  <si>
    <t>Vanguard Total Stock Market ETF (VTI)</t>
  </si>
  <si>
    <t>International Stocks</t>
  </si>
  <si>
    <t>iShares Core MSCI EAFE IMI Index ETF (XEF)</t>
  </si>
  <si>
    <t>iShares Core MSCI EAFE ETF (IEFA)</t>
  </si>
  <si>
    <t>Vanguard FTSE Developed All Cap ex North America Index ETF (VIU)</t>
  </si>
  <si>
    <t>Emerging Markets Stocks</t>
  </si>
  <si>
    <t>iShares Core MSCI Emerging Markets IMI Index ETF (XEC)</t>
  </si>
  <si>
    <t>iShares Core MSCI Emerging Markets ETF (IEMG)</t>
  </si>
  <si>
    <t>Vanguard FTSE Emerging Markets All Cap Index ETF (VEE)</t>
  </si>
  <si>
    <t>Vanguard FTSE Emerging Markets ETF (VWO)</t>
  </si>
  <si>
    <t>Global Stocks</t>
  </si>
  <si>
    <t>Vanguard Total World Stock ETF (VT)</t>
  </si>
  <si>
    <t>Global Stocks (ex Canada)</t>
  </si>
  <si>
    <t>iShares Core MSCI All Country World ex Canada Index ETF (XAW)</t>
  </si>
  <si>
    <t>Vanguard FTSE Global All Cap ex Canada Index ETF (VXC)</t>
  </si>
  <si>
    <t>Weighted-Average Annual Return (%)</t>
  </si>
  <si>
    <t>Sources:  BlackRock, Inc., BMO Asset Management Inc., DFA Returns, The Vanguard Group, Inc., Vanguard Investments Canada Inc.</t>
  </si>
  <si>
    <t>Annualized Returns (%)</t>
  </si>
  <si>
    <t>1-Year</t>
  </si>
  <si>
    <t>2-Year</t>
  </si>
  <si>
    <t>3-Year</t>
  </si>
  <si>
    <t>4-Year</t>
  </si>
  <si>
    <t>5-Year</t>
  </si>
  <si>
    <t xml:space="preserve">本报告由智投制作，仅供参考。 本报告所依据的信息可应要求提供。针对每个人的目标评估特定投资或交易策略，请咨询您的投资顾问。 智投的意见基于在2017年12月31日的判断，如有更改，恕不另行通知。智投诚信提供的策略，但不对此处包含的任何错误或遗漏负责。 本报告的理解基础是，智投及其雇员，代理人或信息供应商均不承担任何责任。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</si>
</sst>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%"/>
  </numFmts>
  <fonts count="36">
    <font>
      <sz val="11"/>
      <color theme="1"/>
      <name val="宋体"/>
      <charset val="134"/>
      <scheme val="minor"/>
    </font>
    <font>
      <sz val="12"/>
      <color theme="1"/>
      <name val="Arial Unicode MS"/>
      <charset val="134"/>
    </font>
    <font>
      <b/>
      <sz val="20"/>
      <color theme="0"/>
      <name val="AvenirNext LT Pro Regular"/>
      <charset val="134"/>
    </font>
    <font>
      <sz val="20"/>
      <color theme="1"/>
      <name val="AvenirNext LT Pro Regular"/>
      <charset val="134"/>
    </font>
    <font>
      <sz val="16"/>
      <color theme="1"/>
      <name val="宋体"/>
      <charset val="134"/>
      <scheme val="minor"/>
    </font>
    <font>
      <sz val="12"/>
      <color theme="1"/>
      <name val="Arial"/>
      <charset val="134"/>
    </font>
    <font>
      <sz val="12"/>
      <color theme="1"/>
      <name val="AvenirNext LT Pro Regular"/>
      <charset val="134"/>
    </font>
    <font>
      <b/>
      <sz val="8"/>
      <color theme="1"/>
      <name val="AvenirNext LT Pro Regular"/>
      <charset val="134"/>
    </font>
    <font>
      <b/>
      <sz val="8"/>
      <color theme="0"/>
      <name val="AvenirNext LT Pro Regular"/>
      <charset val="134"/>
    </font>
    <font>
      <b/>
      <sz val="8"/>
      <color rgb="FF3F2B2F"/>
      <name val="AvenirNext LT Pro Regular"/>
      <charset val="134"/>
    </font>
    <font>
      <sz val="9"/>
      <color theme="1"/>
      <name val="AvenirNext LT Pro Regular"/>
      <charset val="134"/>
    </font>
    <font>
      <sz val="8"/>
      <color theme="1"/>
      <name val="AvenirNext LT Pro Regular"/>
      <charset val="134"/>
    </font>
    <font>
      <sz val="10"/>
      <color theme="1"/>
      <name val="AvenirNext LT Pro Regular"/>
      <charset val="134"/>
    </font>
    <font>
      <b/>
      <sz val="10"/>
      <color theme="1"/>
      <name val="AvenirNext LT Pro Regular"/>
      <charset val="134"/>
    </font>
    <font>
      <sz val="11"/>
      <color theme="1"/>
      <name val="AvenirNext LT Pro Regular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4B8DC9"/>
        <bgColor indexed="64"/>
      </patternFill>
    </fill>
    <fill>
      <patternFill patternType="solid">
        <fgColor rgb="FFE4E5E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3F2B2F"/>
      </bottom>
      <diagonal/>
    </border>
    <border>
      <left/>
      <right style="hair">
        <color rgb="FF3F2B2F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rgb="FF3F2B2F"/>
      </left>
      <right style="hair">
        <color rgb="FF3F2B2F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9" fillId="20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6" borderId="10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2" borderId="0" xfId="0" applyFont="1" applyFill="1" applyProtection="1"/>
    <xf numFmtId="0" fontId="2" fillId="3" borderId="0" xfId="0" applyFont="1" applyFill="1" applyAlignment="1" applyProtection="1">
      <alignment horizontal="right" vertical="center" wrapText="1"/>
    </xf>
    <xf numFmtId="0" fontId="3" fillId="3" borderId="0" xfId="0" applyFont="1" applyFill="1" applyAlignment="1" applyProtection="1">
      <alignment wrapText="1"/>
    </xf>
    <xf numFmtId="0" fontId="4" fillId="2" borderId="0" xfId="0" applyFont="1" applyFill="1" applyAlignment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Border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right"/>
    </xf>
    <xf numFmtId="0" fontId="6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176" fontId="7" fillId="5" borderId="4" xfId="0" applyNumberFormat="1" applyFont="1" applyFill="1" applyBorder="1" applyAlignment="1" applyProtection="1">
      <alignment horizontal="center" vertical="center"/>
      <protection locked="0"/>
    </xf>
    <xf numFmtId="10" fontId="10" fillId="2" borderId="3" xfId="0" applyNumberFormat="1" applyFont="1" applyFill="1" applyBorder="1" applyAlignment="1" applyProtection="1">
      <alignment horizontal="right" vertical="center"/>
    </xf>
    <xf numFmtId="2" fontId="10" fillId="2" borderId="2" xfId="0" applyNumberFormat="1" applyFont="1" applyFill="1" applyBorder="1" applyAlignment="1" applyProtection="1">
      <alignment horizontal="right" vertical="center"/>
    </xf>
    <xf numFmtId="2" fontId="10" fillId="2" borderId="3" xfId="0" applyNumberFormat="1" applyFont="1" applyFill="1" applyBorder="1" applyAlignment="1" applyProtection="1">
      <alignment horizontal="right" vertical="center"/>
    </xf>
    <xf numFmtId="0" fontId="10" fillId="2" borderId="3" xfId="0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horizontal="center" vertical="center"/>
    </xf>
    <xf numFmtId="10" fontId="7" fillId="2" borderId="0" xfId="0" applyNumberFormat="1" applyFont="1" applyFill="1" applyAlignment="1" applyProtection="1">
      <alignment horizontal="right" vertical="center"/>
    </xf>
    <xf numFmtId="2" fontId="7" fillId="2" borderId="0" xfId="0" applyNumberFormat="1" applyFont="1" applyFill="1" applyBorder="1" applyAlignment="1" applyProtection="1">
      <alignment vertical="center"/>
    </xf>
    <xf numFmtId="2" fontId="7" fillId="2" borderId="0" xfId="0" applyNumberFormat="1" applyFont="1" applyFill="1" applyAlignment="1" applyProtection="1">
      <alignment horizontal="right" vertical="center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right"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right" vertical="center"/>
    </xf>
    <xf numFmtId="2" fontId="13" fillId="2" borderId="0" xfId="0" applyNumberFormat="1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 vertical="center"/>
    </xf>
    <xf numFmtId="0" fontId="11" fillId="2" borderId="0" xfId="0" applyFont="1" applyFill="1" applyAlignment="1" applyProtection="1">
      <alignment wrapText="1"/>
    </xf>
    <xf numFmtId="0" fontId="14" fillId="0" borderId="0" xfId="0" applyFont="1" applyAlignment="1" applyProtection="1">
      <alignment wrapText="1"/>
    </xf>
    <xf numFmtId="0" fontId="15" fillId="0" borderId="0" xfId="0" applyFont="1" applyAlignment="1" applyProtection="1"/>
    <xf numFmtId="0" fontId="15" fillId="0" borderId="0" xfId="0" applyFont="1" applyAlignment="1" applyProtection="1">
      <alignment horizontal="right"/>
    </xf>
    <xf numFmtId="0" fontId="0" fillId="0" borderId="0" xfId="0" applyAlignment="1" applyProtection="1">
      <alignment wrapText="1"/>
    </xf>
    <xf numFmtId="2" fontId="10" fillId="2" borderId="5" xfId="0" applyNumberFormat="1" applyFont="1" applyFill="1" applyBorder="1" applyAlignment="1" applyProtection="1">
      <alignment horizontal="right" vertical="center"/>
    </xf>
    <xf numFmtId="2" fontId="10" fillId="2" borderId="6" xfId="0" applyNumberFormat="1" applyFont="1" applyFill="1" applyBorder="1" applyAlignment="1" applyProtection="1">
      <alignment horizontal="right" vertical="center"/>
    </xf>
    <xf numFmtId="2" fontId="7" fillId="2" borderId="0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E4E5E7"/>
      <color rgb="004B8DC9"/>
      <color rgb="00404040"/>
      <color rgb="00D6EAEF"/>
      <color rgb="003F2B2F"/>
      <color rgb="003E7593"/>
      <color rgb="00E2DEDD"/>
      <color rgb="00DEDD6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0</xdr:row>
      <xdr:rowOff>83820</xdr:rowOff>
    </xdr:from>
    <xdr:to>
      <xdr:col>1</xdr:col>
      <xdr:colOff>853440</xdr:colOff>
      <xdr:row>1</xdr:row>
      <xdr:rowOff>305435</xdr:rowOff>
    </xdr:to>
    <xdr:pic>
      <xdr:nvPicPr>
        <xdr:cNvPr id="5" name="Picture 4" descr="D:\智投赢行\图片\logo\logo3.pnglogo3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635" y="83820"/>
          <a:ext cx="2681605" cy="602615"/>
        </a:xfrm>
        <a:prstGeom prst="rect">
          <a:avLst/>
        </a:prstGeom>
        <a:ln w="15875">
          <a:solidFill>
            <a:schemeClr val="bg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tabSelected="1" zoomScale="110" zoomScaleNormal="110" topLeftCell="A22" workbookViewId="0">
      <selection activeCell="S35" sqref="S35"/>
    </sheetView>
  </sheetViews>
  <sheetFormatPr defaultColWidth="9" defaultRowHeight="17.25"/>
  <cols>
    <col min="1" max="1" width="24" style="2" customWidth="1"/>
    <col min="2" max="2" width="13.1416666666667" style="2" customWidth="1"/>
    <col min="3" max="3" width="39.425" style="2" customWidth="1"/>
    <col min="4" max="4" width="9.85833333333333" style="3" customWidth="1"/>
    <col min="5" max="5" width="9.85833333333333" style="4" customWidth="1"/>
    <col min="6" max="6" width="0.858333333333333" style="5" customWidth="1"/>
    <col min="7" max="7" width="6.70833333333333" style="2" hidden="1" customWidth="1"/>
    <col min="8" max="8" width="0.858333333333333" style="5" hidden="1" customWidth="1"/>
    <col min="9" max="9" width="9" style="4" hidden="1" customWidth="1"/>
    <col min="10" max="10" width="0.858333333333333" style="5" hidden="1" customWidth="1"/>
    <col min="11" max="11" width="6.70833333333333" style="2" hidden="1" customWidth="1"/>
    <col min="12" max="12" width="0.858333333333333" style="5" hidden="1" customWidth="1"/>
    <col min="13" max="13" width="6.70833333333333" style="2" hidden="1" customWidth="1"/>
    <col min="14" max="14" width="0.858333333333333" style="5" hidden="1" customWidth="1"/>
    <col min="15" max="16384" width="9.14166666666667" style="2"/>
  </cols>
  <sheetData>
    <row r="1" ht="30" customHeight="1" spans="1:14">
      <c r="A1" s="6"/>
      <c r="B1" s="6"/>
      <c r="C1" s="7" t="s">
        <v>0</v>
      </c>
      <c r="D1" s="8"/>
      <c r="E1" s="8"/>
      <c r="F1" s="8"/>
      <c r="G1" s="8"/>
      <c r="H1" s="8"/>
      <c r="I1" s="8"/>
      <c r="J1" s="8"/>
      <c r="K1" s="8"/>
      <c r="L1" s="8"/>
      <c r="M1" s="8"/>
      <c r="N1" s="51"/>
    </row>
    <row r="2" ht="29.25" customHeight="1" spans="1:14">
      <c r="A2" s="9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51"/>
    </row>
    <row r="3" ht="15" spans="1:14">
      <c r="A3" s="10"/>
      <c r="B3" s="10"/>
      <c r="C3" s="10"/>
      <c r="D3" s="11"/>
      <c r="E3" s="12"/>
      <c r="F3" s="13"/>
      <c r="G3" s="10"/>
      <c r="H3" s="13"/>
      <c r="I3" s="12"/>
      <c r="J3" s="13"/>
      <c r="K3" s="10"/>
      <c r="L3" s="13"/>
      <c r="M3" s="10"/>
      <c r="N3" s="13"/>
    </row>
    <row r="4" ht="14.25" spans="1:14">
      <c r="A4" s="14"/>
      <c r="B4" s="14"/>
      <c r="C4" s="14"/>
      <c r="D4" s="15"/>
      <c r="E4" s="16"/>
      <c r="F4" s="17"/>
      <c r="G4" s="14"/>
      <c r="H4" s="17"/>
      <c r="I4" s="16"/>
      <c r="J4" s="17"/>
      <c r="K4" s="14"/>
      <c r="L4" s="17"/>
      <c r="M4" s="14"/>
      <c r="N4" s="17"/>
    </row>
    <row r="5" s="1" customFormat="1" ht="20.1" customHeight="1" spans="1:14">
      <c r="A5" s="18"/>
      <c r="B5" s="18"/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="1" customFormat="1" ht="17.1" customHeight="1" spans="1:14">
      <c r="A6" s="20" t="s">
        <v>1</v>
      </c>
      <c r="B6" s="20" t="s">
        <v>2</v>
      </c>
      <c r="C6" s="20"/>
      <c r="D6" s="21" t="s">
        <v>3</v>
      </c>
      <c r="E6" s="22" t="s">
        <v>4</v>
      </c>
      <c r="F6" s="22"/>
      <c r="G6" s="22">
        <v>2016</v>
      </c>
      <c r="H6" s="22"/>
      <c r="I6" s="22">
        <v>2015</v>
      </c>
      <c r="J6" s="22"/>
      <c r="K6" s="22">
        <v>2014</v>
      </c>
      <c r="L6" s="22"/>
      <c r="M6" s="22">
        <v>2013</v>
      </c>
      <c r="N6" s="22"/>
    </row>
    <row r="7" s="1" customFormat="1" ht="17.1" customHeight="1" spans="1:14">
      <c r="A7" s="23"/>
      <c r="B7" s="23"/>
      <c r="C7" s="23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="1" customFormat="1" ht="17.1" customHeight="1" spans="1:14">
      <c r="A8" s="26" t="s">
        <v>5</v>
      </c>
      <c r="B8" s="27" t="s">
        <v>6</v>
      </c>
      <c r="C8" s="27"/>
      <c r="D8" s="28">
        <v>0.4</v>
      </c>
      <c r="E8" s="29">
        <v>0.0229633</v>
      </c>
      <c r="F8" s="30"/>
      <c r="G8" s="31">
        <v>1.53822</v>
      </c>
      <c r="H8" s="30"/>
      <c r="I8" s="31">
        <v>3.24105</v>
      </c>
      <c r="J8" s="31"/>
      <c r="K8" s="52">
        <v>8.42727</v>
      </c>
      <c r="L8" s="53"/>
      <c r="M8" s="31">
        <v>-1.44683</v>
      </c>
      <c r="N8" s="30"/>
    </row>
    <row r="9" s="1" customFormat="1" ht="17.1" customHeight="1" spans="1:14">
      <c r="A9" s="26" t="s">
        <v>5</v>
      </c>
      <c r="B9" s="27" t="s">
        <v>7</v>
      </c>
      <c r="C9" s="27"/>
      <c r="D9" s="28"/>
      <c r="E9" s="29">
        <v>0.0171044</v>
      </c>
      <c r="F9" s="30"/>
      <c r="G9" s="31">
        <v>1.37353</v>
      </c>
      <c r="H9" s="30"/>
      <c r="I9" s="31">
        <v>3.59709</v>
      </c>
      <c r="J9" s="31"/>
      <c r="K9" s="52" t="s">
        <v>8</v>
      </c>
      <c r="L9" s="53" t="e">
        <v>#N/A</v>
      </c>
      <c r="M9" s="31" t="s">
        <v>8</v>
      </c>
      <c r="N9" s="30"/>
    </row>
    <row r="10" s="1" customFormat="1" ht="17.1" customHeight="1" spans="1:14">
      <c r="A10" s="26" t="s">
        <v>5</v>
      </c>
      <c r="B10" s="27" t="s">
        <v>9</v>
      </c>
      <c r="C10" s="27"/>
      <c r="D10" s="28"/>
      <c r="E10" s="29">
        <v>0.0233858</v>
      </c>
      <c r="F10" s="30"/>
      <c r="G10" s="31">
        <v>1.35902</v>
      </c>
      <c r="H10" s="30"/>
      <c r="I10" s="31">
        <v>3.14289</v>
      </c>
      <c r="J10" s="31"/>
      <c r="K10" s="52">
        <v>8.45855</v>
      </c>
      <c r="L10" s="53"/>
      <c r="M10" s="31">
        <v>-1.50069</v>
      </c>
      <c r="N10" s="30"/>
    </row>
    <row r="11" s="1" customFormat="1" ht="17.1" customHeight="1" spans="1:14">
      <c r="A11" s="26" t="s">
        <v>5</v>
      </c>
      <c r="B11" s="27" t="s">
        <v>10</v>
      </c>
      <c r="C11" s="27"/>
      <c r="D11" s="28"/>
      <c r="E11" s="29">
        <v>0.0223302</v>
      </c>
      <c r="F11" s="30"/>
      <c r="G11" s="31">
        <v>1.33252</v>
      </c>
      <c r="H11" s="30"/>
      <c r="I11" s="31">
        <v>3.45693</v>
      </c>
      <c r="J11" s="31"/>
      <c r="K11" s="52">
        <v>8.78729</v>
      </c>
      <c r="L11" s="53"/>
      <c r="M11" s="31">
        <v>-1.79101</v>
      </c>
      <c r="N11" s="30"/>
    </row>
    <row r="12" s="1" customFormat="1" ht="17.1" customHeight="1" spans="1:14">
      <c r="A12" s="26" t="s">
        <v>11</v>
      </c>
      <c r="B12" s="27" t="s">
        <v>12</v>
      </c>
      <c r="C12" s="27"/>
      <c r="D12" s="28"/>
      <c r="E12" s="29">
        <v>0.0905328</v>
      </c>
      <c r="F12" s="30"/>
      <c r="G12" s="31">
        <v>20.99266</v>
      </c>
      <c r="H12" s="30"/>
      <c r="I12" s="31">
        <v>-8.29468</v>
      </c>
      <c r="J12" s="31"/>
      <c r="K12" s="52">
        <v>10.43637</v>
      </c>
      <c r="L12" s="53"/>
      <c r="M12" s="31">
        <v>12.80992</v>
      </c>
      <c r="N12" s="30"/>
    </row>
    <row r="13" s="1" customFormat="1" ht="17.1" customHeight="1" spans="1:14">
      <c r="A13" s="26" t="s">
        <v>11</v>
      </c>
      <c r="B13" s="27" t="s">
        <v>13</v>
      </c>
      <c r="C13" s="27"/>
      <c r="D13" s="28"/>
      <c r="E13" s="29">
        <v>0.0905398</v>
      </c>
      <c r="F13" s="30"/>
      <c r="G13" s="31">
        <v>21.00806</v>
      </c>
      <c r="H13" s="30"/>
      <c r="I13" s="31">
        <v>-8.34933</v>
      </c>
      <c r="J13" s="31"/>
      <c r="K13" s="52">
        <v>10.42058</v>
      </c>
      <c r="L13" s="53"/>
      <c r="M13" s="31">
        <v>12.70769</v>
      </c>
      <c r="N13" s="30"/>
    </row>
    <row r="14" s="1" customFormat="1" ht="17.1" customHeight="1" spans="1:14">
      <c r="A14" s="26" t="s">
        <v>11</v>
      </c>
      <c r="B14" s="27" t="s">
        <v>14</v>
      </c>
      <c r="C14" s="27"/>
      <c r="D14" s="28">
        <v>0.2</v>
      </c>
      <c r="E14" s="29">
        <v>0.0845115</v>
      </c>
      <c r="F14" s="30"/>
      <c r="G14" s="31">
        <v>21.45369</v>
      </c>
      <c r="H14" s="30"/>
      <c r="I14" s="31">
        <v>-8.73114</v>
      </c>
      <c r="J14" s="31"/>
      <c r="K14" s="52">
        <v>9.78706</v>
      </c>
      <c r="L14" s="53"/>
      <c r="M14" s="31" t="s">
        <v>8</v>
      </c>
      <c r="N14" s="30"/>
    </row>
    <row r="15" s="1" customFormat="1" ht="17.1" customHeight="1" spans="1:14">
      <c r="A15" s="26" t="s">
        <v>15</v>
      </c>
      <c r="B15" s="27" t="s">
        <v>16</v>
      </c>
      <c r="C15" s="27"/>
      <c r="D15" s="28"/>
      <c r="E15" s="29">
        <v>0.1250243</v>
      </c>
      <c r="F15" s="30"/>
      <c r="G15" s="31">
        <v>9.48294</v>
      </c>
      <c r="H15" s="30"/>
      <c r="I15" s="31" t="s">
        <v>8</v>
      </c>
      <c r="J15" s="31" t="e">
        <v>#N/A</v>
      </c>
      <c r="K15" s="52" t="s">
        <v>8</v>
      </c>
      <c r="L15" s="53" t="e">
        <v>#N/A</v>
      </c>
      <c r="M15" s="31" t="s">
        <v>8</v>
      </c>
      <c r="N15" s="30"/>
    </row>
    <row r="16" s="1" customFormat="1" ht="17.1" customHeight="1" spans="1:14">
      <c r="A16" s="26" t="s">
        <v>15</v>
      </c>
      <c r="B16" s="27" t="s">
        <v>17</v>
      </c>
      <c r="C16" s="27"/>
      <c r="D16" s="28"/>
      <c r="E16" s="29">
        <v>0.134561</v>
      </c>
      <c r="F16" s="30"/>
      <c r="G16" s="31"/>
      <c r="H16" s="30"/>
      <c r="I16" s="31"/>
      <c r="J16" s="31"/>
      <c r="K16" s="52"/>
      <c r="L16" s="53"/>
      <c r="M16" s="31"/>
      <c r="N16" s="30"/>
    </row>
    <row r="17" s="1" customFormat="1" ht="17.1" customHeight="1" spans="1:14">
      <c r="A17" s="26" t="s">
        <v>15</v>
      </c>
      <c r="B17" s="27" t="s">
        <v>18</v>
      </c>
      <c r="C17" s="27"/>
      <c r="D17" s="28"/>
      <c r="E17" s="29">
        <v>0.1303635</v>
      </c>
      <c r="F17" s="30"/>
      <c r="G17" s="31">
        <v>8.99485</v>
      </c>
      <c r="H17" s="30"/>
      <c r="I17" s="31">
        <v>19.04605</v>
      </c>
      <c r="J17" s="31"/>
      <c r="K17" s="52">
        <v>22.61137</v>
      </c>
      <c r="L17" s="53"/>
      <c r="M17" s="31" t="s">
        <v>8</v>
      </c>
      <c r="N17" s="30"/>
    </row>
    <row r="18" s="1" customFormat="1" ht="17.1" customHeight="1" spans="1:14">
      <c r="A18" s="26" t="s">
        <v>15</v>
      </c>
      <c r="B18" s="27" t="s">
        <v>19</v>
      </c>
      <c r="C18" s="27"/>
      <c r="D18" s="28"/>
      <c r="E18" s="29">
        <v>0.1339186</v>
      </c>
      <c r="F18" s="30"/>
      <c r="G18" s="31"/>
      <c r="H18" s="30"/>
      <c r="I18" s="31"/>
      <c r="J18" s="31"/>
      <c r="K18" s="52"/>
      <c r="L18" s="53"/>
      <c r="M18" s="31"/>
      <c r="N18" s="30"/>
    </row>
    <row r="19" s="1" customFormat="1" ht="17.1" customHeight="1" spans="1:14">
      <c r="A19" s="26" t="s">
        <v>20</v>
      </c>
      <c r="B19" s="32" t="s">
        <v>21</v>
      </c>
      <c r="C19" s="32"/>
      <c r="D19" s="28"/>
      <c r="E19" s="29">
        <v>0.1769164</v>
      </c>
      <c r="F19" s="30"/>
      <c r="G19" s="31">
        <v>-2.33621</v>
      </c>
      <c r="H19" s="30"/>
      <c r="I19" s="31">
        <v>20.40074</v>
      </c>
      <c r="J19" s="31"/>
      <c r="K19" s="52">
        <v>2.41673</v>
      </c>
      <c r="L19" s="53"/>
      <c r="M19" s="31" t="s">
        <v>8</v>
      </c>
      <c r="N19" s="30"/>
    </row>
    <row r="20" s="1" customFormat="1" ht="17.1" customHeight="1" spans="1:14">
      <c r="A20" s="26" t="s">
        <v>20</v>
      </c>
      <c r="B20" s="32" t="s">
        <v>22</v>
      </c>
      <c r="C20" s="32"/>
      <c r="D20" s="28"/>
      <c r="E20" s="29">
        <v>0.1831504</v>
      </c>
      <c r="F20" s="30"/>
      <c r="G20" s="31"/>
      <c r="H20" s="30"/>
      <c r="I20" s="31"/>
      <c r="J20" s="31"/>
      <c r="K20" s="52"/>
      <c r="L20" s="53"/>
      <c r="M20" s="31"/>
      <c r="N20" s="30"/>
    </row>
    <row r="21" s="1" customFormat="1" ht="17.1" customHeight="1" spans="1:14">
      <c r="A21" s="26" t="s">
        <v>20</v>
      </c>
      <c r="B21" s="32" t="s">
        <v>23</v>
      </c>
      <c r="C21" s="32"/>
      <c r="D21" s="28"/>
      <c r="E21" s="29">
        <v>0.1865225</v>
      </c>
      <c r="F21" s="30"/>
      <c r="G21" s="31">
        <v>-2.32133</v>
      </c>
      <c r="H21" s="30"/>
      <c r="I21" s="31" t="s">
        <v>8</v>
      </c>
      <c r="J21" s="31" t="e">
        <v>#N/A</v>
      </c>
      <c r="K21" s="52" t="s">
        <v>8</v>
      </c>
      <c r="L21" s="53" t="e">
        <v>#N/A</v>
      </c>
      <c r="M21" s="31" t="s">
        <v>8</v>
      </c>
      <c r="N21" s="30"/>
    </row>
    <row r="22" s="1" customFormat="1" ht="17.1" customHeight="1" spans="1:14">
      <c r="A22" s="26" t="s">
        <v>24</v>
      </c>
      <c r="B22" s="32" t="s">
        <v>25</v>
      </c>
      <c r="C22" s="32"/>
      <c r="D22" s="28"/>
      <c r="E22" s="29">
        <v>0.2768478</v>
      </c>
      <c r="F22" s="30"/>
      <c r="G22" s="31">
        <v>5.97849</v>
      </c>
      <c r="H22" s="30"/>
      <c r="I22" s="31">
        <v>2.33375</v>
      </c>
      <c r="J22" s="31"/>
      <c r="K22" s="52">
        <v>4.81684</v>
      </c>
      <c r="L22" s="53"/>
      <c r="M22" s="31" t="s">
        <v>8</v>
      </c>
      <c r="N22" s="30"/>
    </row>
    <row r="23" s="1" customFormat="1" ht="17.1" customHeight="1" spans="1:14">
      <c r="A23" s="26" t="s">
        <v>24</v>
      </c>
      <c r="B23" s="32" t="s">
        <v>26</v>
      </c>
      <c r="C23" s="32"/>
      <c r="D23" s="28"/>
      <c r="E23" s="29">
        <v>0.280064</v>
      </c>
      <c r="F23" s="30"/>
      <c r="G23" s="31"/>
      <c r="H23" s="30"/>
      <c r="I23" s="31"/>
      <c r="J23" s="31"/>
      <c r="K23" s="52"/>
      <c r="L23" s="53"/>
      <c r="M23" s="31"/>
      <c r="N23" s="30"/>
    </row>
    <row r="24" s="1" customFormat="1" ht="17.1" customHeight="1" spans="1:14">
      <c r="A24" s="26" t="s">
        <v>24</v>
      </c>
      <c r="B24" s="32" t="s">
        <v>27</v>
      </c>
      <c r="C24" s="32"/>
      <c r="D24" s="28"/>
      <c r="E24" s="29">
        <v>0.2250618</v>
      </c>
      <c r="F24" s="30"/>
      <c r="G24" s="31">
        <v>8.37468</v>
      </c>
      <c r="H24" s="30"/>
      <c r="I24" s="31">
        <v>-0.26177</v>
      </c>
      <c r="J24" s="31"/>
      <c r="K24" s="52">
        <v>8.68476</v>
      </c>
      <c r="L24" s="53"/>
      <c r="M24" s="31">
        <v>0.79158</v>
      </c>
      <c r="N24" s="30"/>
    </row>
    <row r="25" s="1" customFormat="1" ht="17.1" customHeight="1" spans="1:14">
      <c r="A25" s="26" t="s">
        <v>24</v>
      </c>
      <c r="B25" s="32" t="s">
        <v>28</v>
      </c>
      <c r="C25" s="32"/>
      <c r="D25" s="28"/>
      <c r="E25" s="29">
        <v>0.2295541</v>
      </c>
      <c r="F25" s="30"/>
      <c r="G25" s="31"/>
      <c r="H25" s="30"/>
      <c r="I25" s="31"/>
      <c r="J25" s="31"/>
      <c r="K25" s="52"/>
      <c r="L25" s="53"/>
      <c r="M25" s="31"/>
      <c r="N25" s="30"/>
    </row>
    <row r="26" s="1" customFormat="1" ht="17.1" customHeight="1" spans="1:14">
      <c r="A26" s="26" t="s">
        <v>29</v>
      </c>
      <c r="B26" s="32" t="s">
        <v>30</v>
      </c>
      <c r="C26" s="32"/>
      <c r="D26" s="28"/>
      <c r="E26" s="29">
        <v>0.1622342</v>
      </c>
      <c r="F26" s="30"/>
      <c r="G26" s="31"/>
      <c r="H26" s="30"/>
      <c r="I26" s="31"/>
      <c r="J26" s="31"/>
      <c r="K26" s="52"/>
      <c r="L26" s="53"/>
      <c r="M26" s="31"/>
      <c r="N26" s="30"/>
    </row>
    <row r="27" s="1" customFormat="1" ht="17.1" customHeight="1" spans="1:14">
      <c r="A27" s="26" t="s">
        <v>31</v>
      </c>
      <c r="B27" s="32" t="s">
        <v>32</v>
      </c>
      <c r="C27" s="32"/>
      <c r="D27" s="28">
        <v>0.4</v>
      </c>
      <c r="E27" s="29">
        <v>0.1588317</v>
      </c>
      <c r="F27" s="30"/>
      <c r="G27" s="31">
        <v>5.38974</v>
      </c>
      <c r="H27" s="30"/>
      <c r="I27" s="31" t="s">
        <v>8</v>
      </c>
      <c r="J27" s="31"/>
      <c r="K27" s="52" t="s">
        <v>8</v>
      </c>
      <c r="L27" s="53"/>
      <c r="M27" s="31" t="s">
        <v>8</v>
      </c>
      <c r="N27" s="30"/>
    </row>
    <row r="28" s="1" customFormat="1" ht="17.1" customHeight="1" spans="1:14">
      <c r="A28" s="26" t="s">
        <v>31</v>
      </c>
      <c r="B28" s="32" t="s">
        <v>33</v>
      </c>
      <c r="C28" s="32"/>
      <c r="D28" s="28"/>
      <c r="E28" s="29">
        <v>0.1591281</v>
      </c>
      <c r="F28" s="30"/>
      <c r="G28" s="31">
        <v>4.70778</v>
      </c>
      <c r="H28" s="30"/>
      <c r="I28" s="31">
        <v>17.03872</v>
      </c>
      <c r="J28" s="31"/>
      <c r="K28" s="52" t="s">
        <v>8</v>
      </c>
      <c r="L28" s="53" t="e">
        <v>#N/A</v>
      </c>
      <c r="M28" s="31" t="s">
        <v>8</v>
      </c>
      <c r="N28" s="30"/>
    </row>
    <row r="29" s="1" customFormat="1" ht="17.1" customHeight="1" spans="1:14">
      <c r="A29" s="33" t="s">
        <v>34</v>
      </c>
      <c r="B29" s="33"/>
      <c r="C29" s="34"/>
      <c r="D29" s="35">
        <f>SUM(D8:D28)</f>
        <v>1</v>
      </c>
      <c r="E29" s="36">
        <f>SUMPRODUCT($D$8:$D$28,E8:E28)</f>
        <v>0.0896203</v>
      </c>
      <c r="F29" s="37"/>
      <c r="G29" s="38">
        <f>SUMPRODUCT($D$8:$D$28,G8:G28)</f>
        <v>7.061922</v>
      </c>
      <c r="H29" s="37"/>
      <c r="I29" s="38">
        <f>SUMPRODUCT($D$8:$D$28,I8:I28)</f>
        <v>-0.449808</v>
      </c>
      <c r="J29" s="37"/>
      <c r="K29" s="38">
        <f>SUMPRODUCT($D$8:$D$28,K8:K28)</f>
        <v>5.32832</v>
      </c>
      <c r="L29" s="37"/>
      <c r="M29" s="38">
        <f>SUMPRODUCT($D$8:$D$28,M8:M28)</f>
        <v>-0.578732</v>
      </c>
      <c r="N29" s="54"/>
    </row>
    <row r="30" s="1" customFormat="1" ht="17.1" customHeight="1" spans="1:14">
      <c r="A30" s="34" t="s">
        <v>35</v>
      </c>
      <c r="B30" s="34"/>
      <c r="C30" s="18"/>
      <c r="D30" s="39"/>
      <c r="E30" s="40"/>
      <c r="F30" s="41"/>
      <c r="G30" s="42"/>
      <c r="H30" s="41"/>
      <c r="I30" s="40"/>
      <c r="J30" s="41"/>
      <c r="K30" s="42"/>
      <c r="L30" s="41"/>
      <c r="M30" s="42"/>
      <c r="N30" s="41"/>
    </row>
    <row r="31" s="1" customFormat="1" ht="17.1" hidden="1" customHeight="1" spans="1:14">
      <c r="A31" s="34"/>
      <c r="B31" s="34"/>
      <c r="C31" s="18"/>
      <c r="D31" s="42"/>
      <c r="E31" s="19" t="s">
        <v>36</v>
      </c>
      <c r="F31" s="19"/>
      <c r="G31" s="19"/>
      <c r="H31" s="19"/>
      <c r="I31" s="19"/>
      <c r="J31" s="19"/>
      <c r="K31" s="19"/>
      <c r="L31" s="19"/>
      <c r="M31" s="19"/>
      <c r="N31" s="19"/>
    </row>
    <row r="32" s="1" customFormat="1" ht="17.1" hidden="1" customHeight="1" spans="1:14">
      <c r="A32" s="41"/>
      <c r="B32" s="41"/>
      <c r="C32" s="41"/>
      <c r="D32" s="43"/>
      <c r="E32" s="22" t="s">
        <v>37</v>
      </c>
      <c r="F32" s="22"/>
      <c r="G32" s="22" t="s">
        <v>38</v>
      </c>
      <c r="H32" s="22"/>
      <c r="I32" s="22" t="s">
        <v>39</v>
      </c>
      <c r="J32" s="22"/>
      <c r="K32" s="22" t="s">
        <v>40</v>
      </c>
      <c r="L32" s="22"/>
      <c r="M32" s="22" t="s">
        <v>41</v>
      </c>
      <c r="N32" s="22"/>
    </row>
    <row r="33" s="1" customFormat="1" ht="17.1" hidden="1" customHeight="1" spans="1:14">
      <c r="A33" s="42"/>
      <c r="B33" s="42"/>
      <c r="C33" s="42"/>
      <c r="D33" s="39"/>
      <c r="E33" s="38">
        <f>IFERROR(E29,"N/A")</f>
        <v>0.0896203</v>
      </c>
      <c r="F33" s="44"/>
      <c r="G33" s="38">
        <f>IFERROR(100*(((1+E29/100)*(1+G29/100))^(1/2)-1),"N/A")</f>
        <v>3.51708613348918</v>
      </c>
      <c r="H33" s="44"/>
      <c r="I33" s="38">
        <f>IFERROR(100*(((1+E29/100)*(1+G29/100)*(1+I29/100))^(1/3)-1),"N/A")</f>
        <v>2.17752837987148</v>
      </c>
      <c r="J33" s="44"/>
      <c r="K33" s="38">
        <f>IFERROR(100*(((1+E29/100)*(1+G29/100)*(1+I29/100)*(1+K29/100))^(1/4)-1),"N/A")</f>
        <v>2.95627806011767</v>
      </c>
      <c r="L33" s="44"/>
      <c r="M33" s="38">
        <f>IFERROR(100*(((1+E29/100)*(1+G29/100)*(1+I29/100)*(1+K29/100)*(1+M29/100))^(1/5)-1),"N/A")</f>
        <v>2.23936109280498</v>
      </c>
      <c r="N33" s="44"/>
    </row>
    <row r="34" s="1" customFormat="1" ht="20.1" customHeight="1" spans="1:14">
      <c r="A34" s="42"/>
      <c r="B34" s="42"/>
      <c r="C34" s="42"/>
      <c r="D34" s="39"/>
      <c r="E34" s="45"/>
      <c r="F34" s="46"/>
      <c r="G34" s="45"/>
      <c r="H34" s="46"/>
      <c r="I34" s="45"/>
      <c r="J34" s="46"/>
      <c r="K34" s="45"/>
      <c r="L34" s="46"/>
      <c r="M34" s="45"/>
      <c r="N34" s="46"/>
    </row>
    <row r="35" s="1" customFormat="1" ht="15.75" customHeight="1" spans="1:14">
      <c r="A35" s="42"/>
      <c r="B35" s="42"/>
      <c r="C35" s="42"/>
      <c r="D35" s="39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="1" customFormat="1" ht="15.75" customHeight="1" spans="1:14">
      <c r="A36" s="42"/>
      <c r="B36" s="42"/>
      <c r="C36" s="42"/>
      <c r="D36" s="39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="1" customFormat="1" ht="15.75" customHeight="1" spans="1:14">
      <c r="A37" s="42"/>
      <c r="B37" s="42"/>
      <c r="C37" s="42"/>
      <c r="D37" s="39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="1" customFormat="1" ht="15.75" customHeight="1" spans="1:14">
      <c r="A38" s="42"/>
      <c r="B38" s="42"/>
      <c r="C38" s="42"/>
      <c r="D38" s="39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="1" customFormat="1" ht="15.75" customHeight="1" spans="1:14">
      <c r="A39" s="42"/>
      <c r="B39" s="42"/>
      <c r="C39" s="42"/>
      <c r="D39" s="39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="1" customFormat="1" ht="15.75" customHeight="1" spans="1:14">
      <c r="A40" s="42"/>
      <c r="B40" s="42"/>
      <c r="C40" s="42"/>
      <c r="D40" s="39"/>
      <c r="E40" s="45"/>
      <c r="F40" s="46"/>
      <c r="G40" s="45"/>
      <c r="H40" s="46"/>
      <c r="I40" s="45"/>
      <c r="J40" s="46"/>
      <c r="K40" s="45"/>
      <c r="L40" s="46"/>
      <c r="M40" s="45"/>
      <c r="N40" s="46"/>
    </row>
    <row r="41" s="1" customFormat="1" ht="15.75" customHeight="1" spans="1:14">
      <c r="A41" s="42"/>
      <c r="B41" s="42"/>
      <c r="C41" s="42"/>
      <c r="D41" s="39"/>
      <c r="E41" s="45"/>
      <c r="F41" s="46"/>
      <c r="G41" s="45"/>
      <c r="H41" s="46"/>
      <c r="I41" s="45"/>
      <c r="J41" s="46"/>
      <c r="K41" s="45"/>
      <c r="L41" s="46"/>
      <c r="M41" s="45"/>
      <c r="N41" s="46"/>
    </row>
    <row r="42" s="1" customFormat="1" ht="15.75" customHeight="1" spans="1:14">
      <c r="A42" s="42"/>
      <c r="B42" s="42"/>
      <c r="C42" s="42"/>
      <c r="D42" s="39"/>
      <c r="E42" s="45"/>
      <c r="F42" s="46"/>
      <c r="G42" s="45"/>
      <c r="H42" s="46"/>
      <c r="I42" s="45"/>
      <c r="J42" s="46"/>
      <c r="K42" s="45"/>
      <c r="L42" s="46"/>
      <c r="M42" s="45"/>
      <c r="N42" s="46"/>
    </row>
    <row r="43" s="1" customFormat="1" ht="15.75" customHeight="1" spans="1:14">
      <c r="A43" s="42"/>
      <c r="B43" s="42"/>
      <c r="C43" s="42"/>
      <c r="D43" s="39"/>
      <c r="E43" s="45"/>
      <c r="F43" s="46"/>
      <c r="G43" s="45"/>
      <c r="H43" s="46"/>
      <c r="I43" s="45"/>
      <c r="J43" s="46"/>
      <c r="K43" s="45"/>
      <c r="L43" s="46"/>
      <c r="M43" s="45"/>
      <c r="N43" s="46"/>
    </row>
    <row r="44" s="1" customFormat="1" spans="1:14">
      <c r="A44" s="47" t="s">
        <v>42</v>
      </c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1"/>
    </row>
    <row r="45" ht="13.5" spans="1:14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51"/>
    </row>
    <row r="46" ht="13.5" spans="1:14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51"/>
    </row>
    <row r="47" ht="14.25" spans="1:14">
      <c r="A47" s="49"/>
      <c r="B47" s="49"/>
      <c r="C47" s="49"/>
      <c r="D47" s="49"/>
      <c r="E47" s="50"/>
      <c r="F47" s="49"/>
      <c r="G47" s="49"/>
      <c r="H47" s="49"/>
      <c r="I47" s="50"/>
      <c r="J47" s="49"/>
      <c r="K47" s="49"/>
      <c r="L47" s="49"/>
      <c r="M47" s="49"/>
      <c r="N47" s="49"/>
    </row>
    <row r="48" ht="14.25" spans="1:14">
      <c r="A48" s="49"/>
      <c r="B48" s="49"/>
      <c r="C48" s="49"/>
      <c r="D48" s="49"/>
      <c r="E48" s="50"/>
      <c r="F48" s="49"/>
      <c r="G48" s="49"/>
      <c r="H48" s="49"/>
      <c r="I48" s="50"/>
      <c r="J48" s="49"/>
      <c r="K48" s="49"/>
      <c r="L48" s="49"/>
      <c r="M48" s="49"/>
      <c r="N48" s="49"/>
    </row>
  </sheetData>
  <sortState ref="A8:N28">
    <sortCondition ref="A8:A28"/>
    <sortCondition ref="B8:B28"/>
  </sortState>
  <mergeCells count="4">
    <mergeCell ref="E5:M5"/>
    <mergeCell ref="E31:M31"/>
    <mergeCell ref="C1:N2"/>
    <mergeCell ref="A44:N46"/>
  </mergeCells>
  <pageMargins left="0.393055555555556" right="0.393055555555556" top="0.354166666666667" bottom="0.354166666666667" header="0.314583333333333" footer="0.31458333333333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PWL Capital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Benchmark Your Portfolio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jbender</dc:creator>
  <cp:lastModifiedBy>allan</cp:lastModifiedBy>
  <dcterms:created xsi:type="dcterms:W3CDTF">2013-08-13T18:02:00Z</dcterms:created>
  <cp:lastPrinted>2018-03-26T01:34:00Z</cp:lastPrinted>
  <dcterms:modified xsi:type="dcterms:W3CDTF">2018-04-16T23:50:25Z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