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4" sheetId="4" r:id="rId1"/>
  </sheets>
  <definedNames>
    <definedName name="Ann">Sheet4!$M$42</definedName>
    <definedName name="AnnRtn">Sheet4!$I$40</definedName>
    <definedName name="da">Sheet4!$O$52:$O$83</definedName>
    <definedName name="Days">Sheet4!$O$13:$O$76</definedName>
    <definedName name="mo">Sheet4!$N$52:$N$64</definedName>
    <definedName name="Month">Sheet4!$N$53:$N$60</definedName>
    <definedName name="Months">Sheet4!$N$13:$N$60</definedName>
    <definedName name="Num">Sheet4!$M$44</definedName>
    <definedName name="NumDays">Sheet4!$I$42</definedName>
    <definedName name="ye">Sheet4!$P$52:$P$73</definedName>
    <definedName name="Year">Sheet4!$P$13:$P$73</definedName>
    <definedName name="Years">Sheet4!$P$13:$P$62</definedName>
    <definedName name="YTD">Sheet4!$M$43</definedName>
  </definedNames>
  <calcPr calcId="144525"/>
</workbook>
</file>

<file path=xl/sharedStrings.xml><?xml version="1.0" encoding="utf-8"?>
<sst xmlns="http://schemas.openxmlformats.org/spreadsheetml/2006/main" count="55">
  <si>
    <r>
      <rPr>
        <b/>
        <sz val="14"/>
        <color theme="0"/>
        <rFont val="AvenirNext LT Pro Regular"/>
        <charset val="134"/>
      </rPr>
      <t xml:space="preserve">Money-Weighted </t>
    </r>
    <r>
      <rPr>
        <sz val="14"/>
        <color rgb="FFE4E5E7"/>
        <rFont val="AvenirNext LT Pro Regular"/>
        <charset val="134"/>
      </rPr>
      <t>Rate of Return Calculator</t>
    </r>
  </si>
  <si>
    <t xml:space="preserve">    </t>
  </si>
  <si>
    <t>Month</t>
  </si>
  <si>
    <t>Month (#)</t>
  </si>
  <si>
    <t>Day</t>
  </si>
  <si>
    <t>Year</t>
  </si>
  <si>
    <t>Portfolio Valuation</t>
  </si>
  <si>
    <t xml:space="preserve">     Start date:</t>
  </si>
  <si>
    <t xml:space="preserve">     End date:</t>
  </si>
  <si>
    <t>Contributions (+)</t>
  </si>
  <si>
    <t>Withdrawals (-)</t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</si>
  <si>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1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</si>
  <si>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2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</si>
  <si>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3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</si>
  <si>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4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</si>
  <si>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5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</si>
  <si>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6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</si>
  <si>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7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</si>
  <si>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8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</si>
  <si>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9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</si>
  <si>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10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</si>
  <si>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11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</si>
  <si>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12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</si>
  <si>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13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</si>
  <si>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14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</si>
  <si>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15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</si>
  <si>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16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</si>
  <si>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17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</si>
  <si>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18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</si>
  <si>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19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</si>
  <si>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20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</si>
  <si>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21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</si>
  <si>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22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</si>
  <si>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23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</si>
  <si>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24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</si>
  <si>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25</t>
    </r>
  </si>
  <si>
    <r>
      <rPr>
        <b/>
        <sz val="8"/>
        <color rgb="FF2D71BB"/>
        <rFont val="AvenirNext LT Pro Regular"/>
        <charset val="134"/>
      </rPr>
      <t xml:space="preserve">     Cash Flow</t>
    </r>
    <r>
      <rPr>
        <b/>
        <vertAlign val="subscript"/>
        <sz val="8"/>
        <color rgb="FF2D71BB"/>
        <rFont val="AvenirNext LT Pro Regular"/>
        <charset val="134"/>
      </rPr>
      <t>26</t>
    </r>
  </si>
  <si>
    <t>Average Rate of Return*</t>
  </si>
  <si>
    <t>*Annualized if measurement period is longer than a year</t>
  </si>
  <si>
    <t>Annualized Return</t>
  </si>
  <si>
    <t>YTD Return</t>
  </si>
  <si>
    <t>Days</t>
  </si>
  <si>
    <t xml:space="preserve">本报告由智投制作，仅供参考。 本报告所依据的都基于公开信息。针对每个人的目标评估特定投资或交易策略，请咨询您的投资顾问。 智投的意见基于在2017年12月31日的判断，如有更改，恕不另行通知。智投诚信提供的策略，但不对此处包含的任何错误或遗漏负责。 本报告的理解基础是，智投及其雇员，代理人或信息供应商均不承担任何责任。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</si>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</sst>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sz val="11"/>
      <color theme="1"/>
      <name val="AvenirNext LT Pro Regular"/>
      <charset val="134"/>
    </font>
    <font>
      <sz val="11"/>
      <color theme="0"/>
      <name val="AvenirNext LT Pro Regular"/>
      <charset val="134"/>
    </font>
    <font>
      <b/>
      <sz val="14"/>
      <color theme="0"/>
      <name val="AvenirNext LT Pro Regular"/>
      <charset val="134"/>
    </font>
    <font>
      <sz val="8"/>
      <color theme="0"/>
      <name val="AvenirNext LT Pro Regular"/>
      <charset val="134"/>
    </font>
    <font>
      <b/>
      <sz val="8"/>
      <color theme="0"/>
      <name val="AvenirNext LT Pro Regular"/>
      <charset val="134"/>
    </font>
    <font>
      <b/>
      <sz val="8"/>
      <color rgb="FF2D71BB"/>
      <name val="AvenirNext LT Pro Regular"/>
      <charset val="134"/>
    </font>
    <font>
      <sz val="8"/>
      <color theme="1"/>
      <name val="AvenirNext LT Pro Regular"/>
      <charset val="134"/>
    </font>
    <font>
      <b/>
      <sz val="8"/>
      <color theme="1"/>
      <name val="AvenirNext LT Pro Regular"/>
      <charset val="134"/>
    </font>
    <font>
      <b/>
      <sz val="11"/>
      <color theme="1"/>
      <name val="AvenirNext LT Pro Regular"/>
      <charset val="134"/>
    </font>
    <font>
      <i/>
      <sz val="8"/>
      <color theme="1"/>
      <name val="AvenirNext LT Pro Regular"/>
      <charset val="134"/>
    </font>
    <font>
      <b/>
      <sz val="6"/>
      <color theme="1"/>
      <name val="AvenirNext LT Pro Regular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E4E5E7"/>
      <name val="AvenirNext LT Pro Regular"/>
      <charset val="134"/>
    </font>
    <font>
      <b/>
      <vertAlign val="subscript"/>
      <sz val="8"/>
      <color rgb="FF2D71BB"/>
      <name val="AvenirNext LT Pro Regular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4B8DC9"/>
        <bgColor indexed="64"/>
      </patternFill>
    </fill>
    <fill>
      <patternFill patternType="solid">
        <fgColor rgb="FFE4E5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404040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rgb="FF3F2B2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6" borderId="4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28" fillId="20" borderId="6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2" fillId="2" borderId="0" xfId="0" applyFont="1" applyFill="1" applyProtection="1"/>
    <xf numFmtId="0" fontId="2" fillId="2" borderId="0" xfId="0" applyNumberFormat="1" applyFont="1" applyFill="1" applyProtection="1"/>
    <xf numFmtId="1" fontId="2" fillId="2" borderId="0" xfId="0" applyNumberFormat="1" applyFont="1" applyFill="1" applyProtection="1"/>
    <xf numFmtId="0" fontId="2" fillId="2" borderId="0" xfId="0" applyFont="1" applyFill="1" applyAlignment="1" applyProtection="1">
      <alignment horizontal="right"/>
    </xf>
    <xf numFmtId="1" fontId="2" fillId="2" borderId="0" xfId="0" applyNumberFormat="1" applyFont="1" applyFill="1" applyAlignment="1" applyProtection="1">
      <alignment horizontal="center"/>
    </xf>
    <xf numFmtId="1" fontId="2" fillId="0" borderId="0" xfId="0" applyNumberFormat="1" applyFont="1" applyProtection="1"/>
    <xf numFmtId="0" fontId="3" fillId="3" borderId="0" xfId="0" applyFont="1" applyFill="1" applyAlignment="1" applyProtection="1">
      <alignment horizontal="right"/>
    </xf>
    <xf numFmtId="1" fontId="3" fillId="3" borderId="0" xfId="0" applyNumberFormat="1" applyFont="1" applyFill="1" applyAlignment="1" applyProtection="1">
      <alignment horizontal="center"/>
    </xf>
    <xf numFmtId="1" fontId="4" fillId="3" borderId="0" xfId="0" applyNumberFormat="1" applyFont="1" applyFill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8" fillId="5" borderId="0" xfId="0" applyNumberFormat="1" applyFont="1" applyFill="1" applyAlignment="1" applyProtection="1">
      <alignment horizontal="center" vertical="center"/>
      <protection locked="0"/>
    </xf>
    <xf numFmtId="1" fontId="8" fillId="5" borderId="0" xfId="0" applyNumberFormat="1" applyFont="1" applyFill="1" applyAlignment="1" applyProtection="1">
      <alignment horizontal="center" vertical="center"/>
    </xf>
    <xf numFmtId="4" fontId="8" fillId="2" borderId="0" xfId="0" applyNumberFormat="1" applyFont="1" applyFill="1" applyAlignment="1" applyProtection="1">
      <alignment horizontal="right" vertical="center"/>
    </xf>
    <xf numFmtId="1" fontId="8" fillId="5" borderId="0" xfId="0" applyNumberFormat="1" applyFont="1" applyFill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</xf>
    <xf numFmtId="0" fontId="7" fillId="2" borderId="2" xfId="0" applyFont="1" applyFill="1" applyBorder="1" applyAlignment="1" applyProtection="1">
      <alignment vertical="center"/>
    </xf>
    <xf numFmtId="0" fontId="8" fillId="5" borderId="2" xfId="0" applyNumberFormat="1" applyFont="1" applyFill="1" applyBorder="1" applyAlignment="1" applyProtection="1">
      <alignment horizontal="center" vertical="center"/>
      <protection locked="0"/>
    </xf>
    <xf numFmtId="1" fontId="8" fillId="5" borderId="2" xfId="0" applyNumberFormat="1" applyFont="1" applyFill="1" applyBorder="1" applyAlignment="1" applyProtection="1">
      <alignment horizontal="center" vertical="center"/>
    </xf>
    <xf numFmtId="4" fontId="8" fillId="2" borderId="2" xfId="0" applyNumberFormat="1" applyFont="1" applyFill="1" applyBorder="1" applyAlignment="1" applyProtection="1">
      <alignment horizontal="right" vertical="center"/>
    </xf>
    <xf numFmtId="1" fontId="8" fillId="5" borderId="2" xfId="0" applyNumberFormat="1" applyFont="1" applyFill="1" applyBorder="1" applyAlignment="1" applyProtection="1">
      <alignment horizontal="center" vertical="center"/>
      <protection locked="0"/>
    </xf>
    <xf numFmtId="1" fontId="8" fillId="2" borderId="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5" fillId="4" borderId="3" xfId="0" applyFont="1" applyFill="1" applyBorder="1" applyAlignment="1" applyProtection="1">
      <alignment vertical="center"/>
    </xf>
    <xf numFmtId="0" fontId="6" fillId="4" borderId="3" xfId="0" applyNumberFormat="1" applyFont="1" applyFill="1" applyBorder="1" applyAlignment="1" applyProtection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8" fillId="5" borderId="0" xfId="0" applyNumberFormat="1" applyFont="1" applyFill="1" applyAlignment="1" applyProtection="1">
      <alignment vertical="center"/>
      <protection locked="0"/>
    </xf>
    <xf numFmtId="1" fontId="8" fillId="5" borderId="0" xfId="0" applyNumberFormat="1" applyFont="1" applyFill="1" applyAlignment="1" applyProtection="1">
      <alignment vertical="center"/>
    </xf>
    <xf numFmtId="0" fontId="8" fillId="5" borderId="0" xfId="0" applyNumberFormat="1" applyFont="1" applyFill="1" applyBorder="1" applyAlignment="1" applyProtection="1">
      <alignment vertical="center"/>
      <protection locked="0"/>
    </xf>
    <xf numFmtId="1" fontId="8" fillId="5" borderId="0" xfId="0" applyNumberFormat="1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right" vertical="center"/>
    </xf>
    <xf numFmtId="1" fontId="8" fillId="5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0" fontId="8" fillId="5" borderId="2" xfId="0" applyNumberFormat="1" applyFont="1" applyFill="1" applyBorder="1" applyAlignment="1" applyProtection="1">
      <alignment vertical="center"/>
      <protection locked="0"/>
    </xf>
    <xf numFmtId="1" fontId="8" fillId="5" borderId="2" xfId="0" applyNumberFormat="1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right" vertic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right" vertical="center"/>
    </xf>
    <xf numFmtId="10" fontId="9" fillId="2" borderId="0" xfId="0" applyNumberFormat="1" applyFont="1" applyFill="1" applyAlignment="1" applyProtection="1">
      <alignment horizontal="right" vertical="center"/>
    </xf>
    <xf numFmtId="0" fontId="10" fillId="2" borderId="0" xfId="0" applyNumberFormat="1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4" fillId="3" borderId="0" xfId="0" applyFont="1" applyFill="1" applyAlignment="1" applyProtection="1">
      <alignment horizontal="right" vertical="center" wrapText="1"/>
    </xf>
    <xf numFmtId="0" fontId="6" fillId="4" borderId="1" xfId="0" applyFont="1" applyFill="1" applyBorder="1" applyAlignment="1" applyProtection="1">
      <alignment horizontal="left" vertical="center"/>
    </xf>
    <xf numFmtId="4" fontId="8" fillId="5" borderId="0" xfId="0" applyNumberFormat="1" applyFont="1" applyFill="1" applyAlignment="1" applyProtection="1">
      <alignment horizontal="right" vertical="center"/>
      <protection locked="0"/>
    </xf>
    <xf numFmtId="4" fontId="8" fillId="5" borderId="0" xfId="0" applyNumberFormat="1" applyFont="1" applyFill="1" applyAlignment="1" applyProtection="1">
      <alignment horizontal="left" vertical="center"/>
    </xf>
    <xf numFmtId="4" fontId="8" fillId="5" borderId="2" xfId="0" applyNumberFormat="1" applyFont="1" applyFill="1" applyBorder="1" applyAlignment="1" applyProtection="1">
      <alignment horizontal="right" vertical="center"/>
      <protection locked="0"/>
    </xf>
    <xf numFmtId="4" fontId="8" fillId="5" borderId="2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4" fontId="8" fillId="5" borderId="0" xfId="0" applyNumberFormat="1" applyFont="1" applyFill="1" applyBorder="1" applyAlignment="1" applyProtection="1">
      <alignment horizontal="right" vertical="center"/>
      <protection locked="0"/>
    </xf>
    <xf numFmtId="0" fontId="8" fillId="5" borderId="2" xfId="0" applyFont="1" applyFill="1" applyBorder="1" applyAlignment="1" applyProtection="1">
      <alignment horizontal="right" vertical="center"/>
      <protection locked="0"/>
    </xf>
    <xf numFmtId="10" fontId="10" fillId="2" borderId="0" xfId="0" applyNumberFormat="1" applyFont="1" applyFill="1" applyAlignment="1" applyProtection="1">
      <alignment horizontal="right" vertical="center"/>
    </xf>
    <xf numFmtId="10" fontId="1" fillId="0" borderId="0" xfId="0" applyNumberFormat="1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E4E5E7"/>
      <color rgb="004B8DC9"/>
      <color rgb="002D71BB"/>
      <color rgb="00404040"/>
      <color rgb="00C4C4C4"/>
      <color rgb="00D6EAEF"/>
      <color rgb="00DEDD6E"/>
      <color rgb="003F2B2F"/>
      <color rgb="00B2A7A1"/>
      <color rgb="00F1F1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</xdr:colOff>
      <xdr:row>1</xdr:row>
      <xdr:rowOff>22860</xdr:rowOff>
    </xdr:from>
    <xdr:to>
      <xdr:col>4</xdr:col>
      <xdr:colOff>96520</xdr:colOff>
      <xdr:row>5</xdr:row>
      <xdr:rowOff>96520</xdr:rowOff>
    </xdr:to>
    <xdr:pic>
      <xdr:nvPicPr>
        <xdr:cNvPr id="17" name="Picture 16" descr="D:\智投赢行\图片\logo\logo3.pnglogo3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270" y="137160"/>
          <a:ext cx="2326640" cy="530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3"/>
  <sheetViews>
    <sheetView tabSelected="1" zoomScale="110" zoomScaleNormal="110" workbookViewId="0">
      <selection activeCell="V49" sqref="V49"/>
    </sheetView>
  </sheetViews>
  <sheetFormatPr defaultColWidth="9" defaultRowHeight="14.25"/>
  <cols>
    <col min="1" max="1" width="15.8583333333333" style="3" customWidth="1"/>
    <col min="2" max="2" width="13" style="4" customWidth="1"/>
    <col min="3" max="3" width="10.5666666666667" style="5" hidden="1" customWidth="1"/>
    <col min="4" max="4" width="0.425" style="6" customWidth="1"/>
    <col min="5" max="5" width="7.56666666666667" style="7" customWidth="1"/>
    <col min="6" max="6" width="0.425" style="6" customWidth="1"/>
    <col min="7" max="7" width="10.7083333333333" style="7" customWidth="1"/>
    <col min="8" max="8" width="0.425" style="7" customWidth="1"/>
    <col min="9" max="9" width="20.7083333333333" style="6" customWidth="1"/>
    <col min="10" max="10" width="0.425" style="6" customWidth="1"/>
    <col min="11" max="11" width="20.7083333333333" style="6" customWidth="1"/>
    <col min="12" max="12" width="20.7083333333333" style="3" hidden="1" customWidth="1"/>
    <col min="13" max="14" width="11.2833333333333" style="3" hidden="1" customWidth="1"/>
    <col min="15" max="15" width="3.28333333333333" style="3" hidden="1" customWidth="1"/>
    <col min="16" max="16" width="5.56666666666667" style="3" hidden="1" customWidth="1"/>
    <col min="17" max="17" width="9.14166666666667" style="3" hidden="1" customWidth="1"/>
    <col min="18" max="18" width="9.14166666666667" style="3" customWidth="1"/>
    <col min="19" max="16384" width="9.14166666666667" style="3"/>
  </cols>
  <sheetData>
    <row r="1" ht="9" customHeight="1" spans="1:11">
      <c r="A1" s="8"/>
      <c r="B1" s="9"/>
      <c r="C1" s="10"/>
      <c r="D1" s="11"/>
      <c r="E1" s="12"/>
      <c r="F1" s="11"/>
      <c r="G1" s="12"/>
      <c r="H1" s="12"/>
      <c r="I1" s="11"/>
      <c r="J1" s="11"/>
      <c r="K1" s="11"/>
    </row>
    <row r="2" ht="9" customHeight="1" spans="1:11">
      <c r="A2" s="8"/>
      <c r="B2" s="9"/>
      <c r="C2" s="13"/>
      <c r="D2" s="14"/>
      <c r="E2" s="15"/>
      <c r="F2" s="14"/>
      <c r="G2" s="15"/>
      <c r="H2" s="15"/>
      <c r="I2" s="14"/>
      <c r="J2" s="14"/>
      <c r="K2" s="14"/>
    </row>
    <row r="3" ht="9" customHeight="1" spans="1:11">
      <c r="A3" s="8"/>
      <c r="B3" s="9"/>
      <c r="C3" s="13"/>
      <c r="D3" s="13"/>
      <c r="E3" s="16" t="s">
        <v>0</v>
      </c>
      <c r="F3" s="16"/>
      <c r="G3" s="16"/>
      <c r="H3" s="16"/>
      <c r="I3" s="61"/>
      <c r="J3" s="61"/>
      <c r="K3" s="61"/>
    </row>
    <row r="4" ht="9" customHeight="1" spans="1:11">
      <c r="A4" s="8"/>
      <c r="B4" s="9"/>
      <c r="C4" s="13"/>
      <c r="D4" s="13"/>
      <c r="E4" s="16"/>
      <c r="F4" s="16"/>
      <c r="G4" s="16"/>
      <c r="H4" s="16"/>
      <c r="I4" s="61"/>
      <c r="J4" s="61"/>
      <c r="K4" s="61"/>
    </row>
    <row r="5" ht="9" customHeight="1" spans="1:11">
      <c r="A5" s="8"/>
      <c r="B5" s="9"/>
      <c r="C5" s="13"/>
      <c r="D5" s="13"/>
      <c r="E5" s="16"/>
      <c r="F5" s="16"/>
      <c r="G5" s="16"/>
      <c r="H5" s="16"/>
      <c r="I5" s="61"/>
      <c r="J5" s="61"/>
      <c r="K5" s="61"/>
    </row>
    <row r="6" ht="9" customHeight="1" spans="1:11">
      <c r="A6" s="8"/>
      <c r="B6" s="9"/>
      <c r="C6" s="13"/>
      <c r="D6" s="14"/>
      <c r="E6" s="15"/>
      <c r="F6" s="14"/>
      <c r="G6" s="15"/>
      <c r="H6" s="15"/>
      <c r="I6" s="14"/>
      <c r="J6" s="14"/>
      <c r="K6" s="14"/>
    </row>
    <row r="7" ht="13.5" spans="1:11">
      <c r="A7" s="8"/>
      <c r="B7" s="9"/>
      <c r="C7" s="10"/>
      <c r="D7" s="11"/>
      <c r="E7" s="12"/>
      <c r="F7" s="11"/>
      <c r="G7" s="12"/>
      <c r="H7" s="12"/>
      <c r="I7" s="11"/>
      <c r="J7" s="11"/>
      <c r="K7" s="11"/>
    </row>
    <row r="8" ht="15" customHeight="1" spans="1:11">
      <c r="A8" s="8"/>
      <c r="B8" s="9"/>
      <c r="C8" s="10"/>
      <c r="D8" s="11"/>
      <c r="E8" s="12"/>
      <c r="F8" s="11"/>
      <c r="G8" s="12"/>
      <c r="H8" s="12"/>
      <c r="I8" s="11"/>
      <c r="J8" s="11"/>
      <c r="K8" s="11"/>
    </row>
    <row r="9" s="1" customFormat="1" ht="15" customHeight="1" spans="1:11">
      <c r="A9" s="17" t="s">
        <v>1</v>
      </c>
      <c r="B9" s="18" t="s">
        <v>2</v>
      </c>
      <c r="C9" s="19" t="s">
        <v>3</v>
      </c>
      <c r="D9" s="19"/>
      <c r="E9" s="19" t="s">
        <v>4</v>
      </c>
      <c r="F9" s="19"/>
      <c r="G9" s="19" t="s">
        <v>5</v>
      </c>
      <c r="H9" s="19"/>
      <c r="I9" s="19" t="s">
        <v>6</v>
      </c>
      <c r="J9" s="19"/>
      <c r="K9" s="62"/>
    </row>
    <row r="10" s="1" customFormat="1" ht="15" customHeight="1" spans="1:11">
      <c r="A10" s="20" t="s">
        <v>7</v>
      </c>
      <c r="B10" s="21"/>
      <c r="C10" s="22" t="str">
        <f t="shared" ref="C10:C11" si="0">IF(B10="January",1,IF(B10="February",2,IF(B10="March",3,IF(B10="April",4,IF(B10="May",5,IF(B10="June",6,IF(B10="July",7,IF(B10="August",8,IF(B10="September",9,IF(B10="October",10,IF(B10="November",11,IF(B10="December",12,""))))))))))))</f>
        <v/>
      </c>
      <c r="D10" s="23"/>
      <c r="E10" s="24"/>
      <c r="F10" s="23">
        <v>31</v>
      </c>
      <c r="G10" s="24"/>
      <c r="H10" s="25"/>
      <c r="I10" s="63"/>
      <c r="J10" s="23"/>
      <c r="K10" s="64"/>
    </row>
    <row r="11" s="1" customFormat="1" ht="15" customHeight="1" spans="1:11">
      <c r="A11" s="26" t="s">
        <v>8</v>
      </c>
      <c r="B11" s="27"/>
      <c r="C11" s="28" t="str">
        <f t="shared" si="0"/>
        <v/>
      </c>
      <c r="D11" s="29"/>
      <c r="E11" s="30"/>
      <c r="F11" s="29"/>
      <c r="G11" s="30"/>
      <c r="H11" s="31"/>
      <c r="I11" s="65"/>
      <c r="J11" s="29"/>
      <c r="K11" s="66"/>
    </row>
    <row r="12" s="2" customFormat="1" ht="15" customHeight="1" spans="1:11">
      <c r="A12" s="32"/>
      <c r="B12" s="33"/>
      <c r="C12" s="34"/>
      <c r="D12" s="35"/>
      <c r="E12" s="34"/>
      <c r="F12" s="35"/>
      <c r="G12" s="34"/>
      <c r="H12" s="34"/>
      <c r="I12" s="35"/>
      <c r="J12" s="35"/>
      <c r="K12" s="35"/>
    </row>
    <row r="13" s="1" customFormat="1" ht="15" customHeight="1" spans="1:13">
      <c r="A13" s="36"/>
      <c r="B13" s="37" t="s">
        <v>2</v>
      </c>
      <c r="C13" s="38" t="s">
        <v>3</v>
      </c>
      <c r="D13" s="39"/>
      <c r="E13" s="38" t="s">
        <v>4</v>
      </c>
      <c r="F13" s="39"/>
      <c r="G13" s="38" t="s">
        <v>5</v>
      </c>
      <c r="H13" s="38"/>
      <c r="I13" s="39" t="s">
        <v>9</v>
      </c>
      <c r="J13" s="39"/>
      <c r="K13" s="39" t="s">
        <v>10</v>
      </c>
      <c r="L13" s="67">
        <f>-I10</f>
        <v>0</v>
      </c>
      <c r="M13" s="68">
        <f>IFERROR(DATE(G10,C10,E10),0)</f>
        <v>0</v>
      </c>
    </row>
    <row r="14" s="1" customFormat="1" ht="15" customHeight="1" spans="1:13">
      <c r="A14" s="20" t="s">
        <v>11</v>
      </c>
      <c r="B14" s="40"/>
      <c r="C14" s="41" t="str">
        <f>IF(B14="January",1,IF(B14="February",2,IF(B14="March",3,IF(B14="April",4,IF(B14="May",5,IF(B14="June",6,IF(B14="July",7,IF(B14="August",8,IF(B14="September",9,IF(B14="October",10,IF(B14="November",11,IF(B14="December",12,""))))))))))))</f>
        <v/>
      </c>
      <c r="D14" s="23"/>
      <c r="E14" s="24"/>
      <c r="F14" s="23"/>
      <c r="G14" s="24"/>
      <c r="H14" s="25"/>
      <c r="I14" s="63"/>
      <c r="J14" s="23"/>
      <c r="K14" s="63"/>
      <c r="L14" s="67">
        <f>-I14-K14</f>
        <v>0</v>
      </c>
      <c r="M14" s="68">
        <f t="shared" ref="M14:M34" si="1">IFERROR(DATE(G14,C14,E14),0)</f>
        <v>0</v>
      </c>
    </row>
    <row r="15" s="1" customFormat="1" ht="15" customHeight="1" spans="1:13">
      <c r="A15" s="20" t="s">
        <v>12</v>
      </c>
      <c r="B15" s="42"/>
      <c r="C15" s="43" t="str">
        <f t="shared" ref="C15:C38" si="2">IF(B15="January",1,IF(B15="February",2,IF(B15="March",3,IF(B15="April",4,IF(B15="May",5,IF(B15="June",6,IF(B15="July",7,IF(B15="August",8,IF(B15="September",9,IF(B15="October",10,IF(B15="November",11,IF(B15="December",12,""))))))))))))</f>
        <v/>
      </c>
      <c r="D15" s="44"/>
      <c r="E15" s="45"/>
      <c r="F15" s="44"/>
      <c r="G15" s="45"/>
      <c r="H15" s="46"/>
      <c r="I15" s="69"/>
      <c r="J15" s="44"/>
      <c r="K15" s="69"/>
      <c r="L15" s="67">
        <f t="shared" ref="L15:L38" si="3">-I15-K15</f>
        <v>0</v>
      </c>
      <c r="M15" s="68">
        <f t="shared" si="1"/>
        <v>0</v>
      </c>
    </row>
    <row r="16" s="1" customFormat="1" ht="15" customHeight="1" spans="1:13">
      <c r="A16" s="20" t="s">
        <v>13</v>
      </c>
      <c r="B16" s="42"/>
      <c r="C16" s="43" t="str">
        <f t="shared" si="2"/>
        <v/>
      </c>
      <c r="D16" s="44"/>
      <c r="E16" s="45"/>
      <c r="F16" s="44"/>
      <c r="G16" s="45"/>
      <c r="H16" s="46"/>
      <c r="I16" s="69"/>
      <c r="J16" s="44"/>
      <c r="K16" s="69"/>
      <c r="L16" s="67">
        <f t="shared" si="3"/>
        <v>0</v>
      </c>
      <c r="M16" s="68">
        <f t="shared" si="1"/>
        <v>0</v>
      </c>
    </row>
    <row r="17" s="1" customFormat="1" ht="15" customHeight="1" spans="1:13">
      <c r="A17" s="20" t="s">
        <v>14</v>
      </c>
      <c r="B17" s="42"/>
      <c r="C17" s="43" t="str">
        <f t="shared" si="2"/>
        <v/>
      </c>
      <c r="D17" s="44"/>
      <c r="E17" s="45"/>
      <c r="F17" s="44"/>
      <c r="G17" s="45"/>
      <c r="H17" s="46"/>
      <c r="I17" s="69"/>
      <c r="J17" s="44"/>
      <c r="K17" s="69"/>
      <c r="L17" s="67">
        <f t="shared" si="3"/>
        <v>0</v>
      </c>
      <c r="M17" s="68">
        <f t="shared" si="1"/>
        <v>0</v>
      </c>
    </row>
    <row r="18" s="1" customFormat="1" ht="15" customHeight="1" spans="1:13">
      <c r="A18" s="20" t="s">
        <v>15</v>
      </c>
      <c r="B18" s="42"/>
      <c r="C18" s="43" t="str">
        <f t="shared" si="2"/>
        <v/>
      </c>
      <c r="D18" s="44"/>
      <c r="E18" s="45"/>
      <c r="F18" s="44"/>
      <c r="G18" s="45"/>
      <c r="H18" s="46"/>
      <c r="I18" s="69"/>
      <c r="J18" s="44"/>
      <c r="K18" s="69"/>
      <c r="L18" s="67">
        <f t="shared" si="3"/>
        <v>0</v>
      </c>
      <c r="M18" s="68">
        <f t="shared" si="1"/>
        <v>0</v>
      </c>
    </row>
    <row r="19" s="1" customFormat="1" ht="15" customHeight="1" spans="1:13">
      <c r="A19" s="20" t="s">
        <v>16</v>
      </c>
      <c r="B19" s="42"/>
      <c r="C19" s="43" t="str">
        <f t="shared" si="2"/>
        <v/>
      </c>
      <c r="D19" s="44"/>
      <c r="E19" s="45"/>
      <c r="F19" s="44"/>
      <c r="G19" s="45"/>
      <c r="H19" s="46"/>
      <c r="I19" s="69"/>
      <c r="J19" s="44"/>
      <c r="K19" s="69"/>
      <c r="L19" s="67">
        <f t="shared" si="3"/>
        <v>0</v>
      </c>
      <c r="M19" s="68">
        <f t="shared" si="1"/>
        <v>0</v>
      </c>
    </row>
    <row r="20" s="1" customFormat="1" ht="15" customHeight="1" spans="1:13">
      <c r="A20" s="20" t="s">
        <v>17</v>
      </c>
      <c r="B20" s="42"/>
      <c r="C20" s="43" t="str">
        <f t="shared" si="2"/>
        <v/>
      </c>
      <c r="D20" s="44"/>
      <c r="E20" s="45"/>
      <c r="F20" s="44"/>
      <c r="G20" s="45"/>
      <c r="H20" s="46"/>
      <c r="I20" s="69"/>
      <c r="J20" s="44"/>
      <c r="K20" s="69"/>
      <c r="L20" s="67">
        <f t="shared" si="3"/>
        <v>0</v>
      </c>
      <c r="M20" s="68">
        <f t="shared" si="1"/>
        <v>0</v>
      </c>
    </row>
    <row r="21" s="1" customFormat="1" ht="15" customHeight="1" spans="1:13">
      <c r="A21" s="20" t="s">
        <v>18</v>
      </c>
      <c r="B21" s="42"/>
      <c r="C21" s="43" t="str">
        <f t="shared" si="2"/>
        <v/>
      </c>
      <c r="D21" s="44"/>
      <c r="E21" s="45"/>
      <c r="F21" s="44"/>
      <c r="G21" s="45"/>
      <c r="H21" s="46"/>
      <c r="I21" s="69"/>
      <c r="J21" s="44"/>
      <c r="K21" s="69"/>
      <c r="L21" s="67">
        <f t="shared" si="3"/>
        <v>0</v>
      </c>
      <c r="M21" s="68">
        <f t="shared" si="1"/>
        <v>0</v>
      </c>
    </row>
    <row r="22" s="1" customFormat="1" ht="15" customHeight="1" spans="1:13">
      <c r="A22" s="20" t="s">
        <v>19</v>
      </c>
      <c r="B22" s="42"/>
      <c r="C22" s="43" t="str">
        <f t="shared" si="2"/>
        <v/>
      </c>
      <c r="D22" s="44"/>
      <c r="E22" s="45"/>
      <c r="F22" s="44"/>
      <c r="G22" s="45"/>
      <c r="H22" s="46"/>
      <c r="I22" s="69"/>
      <c r="J22" s="44"/>
      <c r="K22" s="69"/>
      <c r="L22" s="67">
        <f t="shared" si="3"/>
        <v>0</v>
      </c>
      <c r="M22" s="68">
        <f t="shared" si="1"/>
        <v>0</v>
      </c>
    </row>
    <row r="23" s="1" customFormat="1" ht="15" customHeight="1" spans="1:13">
      <c r="A23" s="20" t="s">
        <v>20</v>
      </c>
      <c r="B23" s="42"/>
      <c r="C23" s="43" t="str">
        <f t="shared" si="2"/>
        <v/>
      </c>
      <c r="D23" s="44"/>
      <c r="E23" s="45"/>
      <c r="F23" s="44"/>
      <c r="G23" s="45"/>
      <c r="H23" s="46"/>
      <c r="I23" s="69"/>
      <c r="J23" s="44"/>
      <c r="K23" s="69"/>
      <c r="L23" s="67">
        <f t="shared" si="3"/>
        <v>0</v>
      </c>
      <c r="M23" s="68">
        <f t="shared" si="1"/>
        <v>0</v>
      </c>
    </row>
    <row r="24" s="1" customFormat="1" ht="15" customHeight="1" spans="1:13">
      <c r="A24" s="20" t="s">
        <v>21</v>
      </c>
      <c r="B24" s="42"/>
      <c r="C24" s="43" t="str">
        <f t="shared" si="2"/>
        <v/>
      </c>
      <c r="D24" s="44"/>
      <c r="E24" s="45"/>
      <c r="F24" s="44"/>
      <c r="G24" s="45"/>
      <c r="H24" s="46"/>
      <c r="I24" s="69"/>
      <c r="J24" s="44"/>
      <c r="K24" s="69"/>
      <c r="L24" s="67">
        <f t="shared" si="3"/>
        <v>0</v>
      </c>
      <c r="M24" s="68">
        <f t="shared" si="1"/>
        <v>0</v>
      </c>
    </row>
    <row r="25" s="1" customFormat="1" ht="15" customHeight="1" spans="1:13">
      <c r="A25" s="20" t="s">
        <v>22</v>
      </c>
      <c r="B25" s="42"/>
      <c r="C25" s="43" t="str">
        <f t="shared" si="2"/>
        <v/>
      </c>
      <c r="D25" s="44"/>
      <c r="E25" s="45"/>
      <c r="F25" s="44"/>
      <c r="G25" s="45"/>
      <c r="H25" s="46"/>
      <c r="I25" s="69"/>
      <c r="J25" s="44"/>
      <c r="K25" s="69"/>
      <c r="L25" s="67">
        <f t="shared" si="3"/>
        <v>0</v>
      </c>
      <c r="M25" s="68">
        <f t="shared" si="1"/>
        <v>0</v>
      </c>
    </row>
    <row r="26" s="1" customFormat="1" ht="15" customHeight="1" spans="1:13">
      <c r="A26" s="20" t="s">
        <v>23</v>
      </c>
      <c r="B26" s="42"/>
      <c r="C26" s="43" t="str">
        <f t="shared" si="2"/>
        <v/>
      </c>
      <c r="D26" s="44"/>
      <c r="E26" s="45"/>
      <c r="F26" s="44"/>
      <c r="G26" s="45"/>
      <c r="H26" s="46"/>
      <c r="I26" s="69"/>
      <c r="J26" s="44"/>
      <c r="K26" s="69"/>
      <c r="L26" s="67">
        <f t="shared" si="3"/>
        <v>0</v>
      </c>
      <c r="M26" s="68">
        <f t="shared" si="1"/>
        <v>0</v>
      </c>
    </row>
    <row r="27" s="1" customFormat="1" ht="15" customHeight="1" spans="1:13">
      <c r="A27" s="20" t="s">
        <v>24</v>
      </c>
      <c r="B27" s="42"/>
      <c r="C27" s="43" t="str">
        <f t="shared" si="2"/>
        <v/>
      </c>
      <c r="D27" s="44"/>
      <c r="E27" s="45"/>
      <c r="F27" s="44"/>
      <c r="G27" s="45"/>
      <c r="H27" s="46"/>
      <c r="I27" s="69"/>
      <c r="J27" s="44"/>
      <c r="K27" s="69"/>
      <c r="L27" s="67">
        <f t="shared" si="3"/>
        <v>0</v>
      </c>
      <c r="M27" s="68">
        <f t="shared" si="1"/>
        <v>0</v>
      </c>
    </row>
    <row r="28" s="1" customFormat="1" ht="15" customHeight="1" spans="1:13">
      <c r="A28" s="20" t="s">
        <v>25</v>
      </c>
      <c r="B28" s="42"/>
      <c r="C28" s="43" t="str">
        <f t="shared" si="2"/>
        <v/>
      </c>
      <c r="D28" s="44"/>
      <c r="E28" s="45"/>
      <c r="F28" s="44"/>
      <c r="G28" s="45"/>
      <c r="H28" s="46"/>
      <c r="I28" s="69"/>
      <c r="J28" s="44"/>
      <c r="K28" s="69"/>
      <c r="L28" s="67">
        <f t="shared" si="3"/>
        <v>0</v>
      </c>
      <c r="M28" s="68">
        <f t="shared" si="1"/>
        <v>0</v>
      </c>
    </row>
    <row r="29" s="1" customFormat="1" ht="15" customHeight="1" spans="1:13">
      <c r="A29" s="20" t="s">
        <v>26</v>
      </c>
      <c r="B29" s="42"/>
      <c r="C29" s="43" t="str">
        <f t="shared" si="2"/>
        <v/>
      </c>
      <c r="D29" s="44"/>
      <c r="E29" s="45"/>
      <c r="F29" s="44"/>
      <c r="G29" s="45"/>
      <c r="H29" s="46"/>
      <c r="I29" s="69"/>
      <c r="J29" s="44"/>
      <c r="K29" s="69"/>
      <c r="L29" s="67">
        <f t="shared" si="3"/>
        <v>0</v>
      </c>
      <c r="M29" s="68">
        <f t="shared" si="1"/>
        <v>0</v>
      </c>
    </row>
    <row r="30" s="1" customFormat="1" ht="15" customHeight="1" spans="1:13">
      <c r="A30" s="20" t="s">
        <v>27</v>
      </c>
      <c r="B30" s="42"/>
      <c r="C30" s="43" t="str">
        <f t="shared" si="2"/>
        <v/>
      </c>
      <c r="D30" s="44"/>
      <c r="E30" s="45"/>
      <c r="F30" s="44"/>
      <c r="G30" s="45"/>
      <c r="H30" s="46"/>
      <c r="I30" s="69"/>
      <c r="J30" s="44"/>
      <c r="K30" s="69"/>
      <c r="L30" s="67">
        <f t="shared" si="3"/>
        <v>0</v>
      </c>
      <c r="M30" s="68">
        <f t="shared" si="1"/>
        <v>0</v>
      </c>
    </row>
    <row r="31" s="1" customFormat="1" ht="15" customHeight="1" spans="1:13">
      <c r="A31" s="20" t="s">
        <v>28</v>
      </c>
      <c r="B31" s="42"/>
      <c r="C31" s="43" t="str">
        <f t="shared" si="2"/>
        <v/>
      </c>
      <c r="D31" s="44"/>
      <c r="E31" s="45"/>
      <c r="F31" s="44"/>
      <c r="G31" s="45"/>
      <c r="H31" s="46"/>
      <c r="I31" s="69"/>
      <c r="J31" s="44"/>
      <c r="K31" s="69"/>
      <c r="L31" s="67">
        <f t="shared" si="3"/>
        <v>0</v>
      </c>
      <c r="M31" s="68">
        <f t="shared" si="1"/>
        <v>0</v>
      </c>
    </row>
    <row r="32" s="1" customFormat="1" ht="15" customHeight="1" spans="1:13">
      <c r="A32" s="20" t="s">
        <v>29</v>
      </c>
      <c r="B32" s="42"/>
      <c r="C32" s="43" t="str">
        <f t="shared" si="2"/>
        <v/>
      </c>
      <c r="D32" s="44"/>
      <c r="E32" s="45"/>
      <c r="F32" s="44"/>
      <c r="G32" s="45"/>
      <c r="H32" s="46"/>
      <c r="I32" s="69"/>
      <c r="J32" s="44"/>
      <c r="K32" s="69"/>
      <c r="L32" s="67">
        <f t="shared" si="3"/>
        <v>0</v>
      </c>
      <c r="M32" s="68">
        <f t="shared" si="1"/>
        <v>0</v>
      </c>
    </row>
    <row r="33" s="1" customFormat="1" ht="15" customHeight="1" spans="1:13">
      <c r="A33" s="20" t="s">
        <v>30</v>
      </c>
      <c r="B33" s="42"/>
      <c r="C33" s="43" t="str">
        <f t="shared" si="2"/>
        <v/>
      </c>
      <c r="D33" s="44"/>
      <c r="E33" s="45"/>
      <c r="F33" s="44"/>
      <c r="G33" s="45"/>
      <c r="H33" s="46"/>
      <c r="I33" s="69"/>
      <c r="J33" s="44"/>
      <c r="K33" s="69"/>
      <c r="L33" s="67">
        <f t="shared" si="3"/>
        <v>0</v>
      </c>
      <c r="M33" s="68">
        <f t="shared" si="1"/>
        <v>0</v>
      </c>
    </row>
    <row r="34" s="1" customFormat="1" ht="15" customHeight="1" spans="1:13">
      <c r="A34" s="20" t="s">
        <v>31</v>
      </c>
      <c r="B34" s="42"/>
      <c r="C34" s="43" t="str">
        <f t="shared" si="2"/>
        <v/>
      </c>
      <c r="D34" s="44"/>
      <c r="E34" s="45"/>
      <c r="F34" s="44"/>
      <c r="G34" s="45"/>
      <c r="H34" s="46"/>
      <c r="I34" s="69"/>
      <c r="J34" s="44"/>
      <c r="K34" s="69"/>
      <c r="L34" s="67">
        <f t="shared" si="3"/>
        <v>0</v>
      </c>
      <c r="M34" s="68">
        <f t="shared" si="1"/>
        <v>0</v>
      </c>
    </row>
    <row r="35" s="1" customFormat="1" ht="15" customHeight="1" spans="1:13">
      <c r="A35" s="20" t="s">
        <v>32</v>
      </c>
      <c r="B35" s="42"/>
      <c r="C35" s="43"/>
      <c r="D35" s="44"/>
      <c r="E35" s="45"/>
      <c r="F35" s="44"/>
      <c r="G35" s="45"/>
      <c r="H35" s="46"/>
      <c r="I35" s="69"/>
      <c r="J35" s="44"/>
      <c r="K35" s="69"/>
      <c r="L35" s="67">
        <f t="shared" ref="L35" si="4">-I35-K35</f>
        <v>0</v>
      </c>
      <c r="M35" s="68">
        <f t="shared" ref="M35:M38" si="5">IFERROR(DATE(G35,C35,E35),0)</f>
        <v>0</v>
      </c>
    </row>
    <row r="36" s="1" customFormat="1" ht="15" customHeight="1" spans="1:13">
      <c r="A36" s="20" t="s">
        <v>33</v>
      </c>
      <c r="B36" s="42"/>
      <c r="C36" s="43" t="str">
        <f t="shared" si="2"/>
        <v/>
      </c>
      <c r="D36" s="44"/>
      <c r="E36" s="45"/>
      <c r="F36" s="44"/>
      <c r="G36" s="45"/>
      <c r="H36" s="46"/>
      <c r="I36" s="69"/>
      <c r="J36" s="44"/>
      <c r="K36" s="69"/>
      <c r="L36" s="67">
        <f t="shared" si="3"/>
        <v>0</v>
      </c>
      <c r="M36" s="68">
        <f t="shared" si="5"/>
        <v>0</v>
      </c>
    </row>
    <row r="37" s="1" customFormat="1" ht="15" customHeight="1" spans="1:13">
      <c r="A37" s="20" t="s">
        <v>34</v>
      </c>
      <c r="B37" s="42"/>
      <c r="C37" s="43" t="str">
        <f t="shared" si="2"/>
        <v/>
      </c>
      <c r="D37" s="44"/>
      <c r="E37" s="45"/>
      <c r="F37" s="44"/>
      <c r="G37" s="45"/>
      <c r="H37" s="46"/>
      <c r="I37" s="69"/>
      <c r="J37" s="44"/>
      <c r="K37" s="69"/>
      <c r="L37" s="67">
        <f t="shared" si="3"/>
        <v>0</v>
      </c>
      <c r="M37" s="68">
        <f t="shared" si="5"/>
        <v>0</v>
      </c>
    </row>
    <row r="38" s="1" customFormat="1" ht="15" customHeight="1" spans="1:13">
      <c r="A38" s="20" t="s">
        <v>35</v>
      </c>
      <c r="B38" s="42"/>
      <c r="C38" s="43" t="str">
        <f t="shared" si="2"/>
        <v/>
      </c>
      <c r="D38" s="44"/>
      <c r="E38" s="45"/>
      <c r="F38" s="44"/>
      <c r="G38" s="45"/>
      <c r="H38" s="46"/>
      <c r="I38" s="69"/>
      <c r="J38" s="44"/>
      <c r="K38" s="69"/>
      <c r="L38" s="67">
        <f t="shared" si="3"/>
        <v>0</v>
      </c>
      <c r="M38" s="68">
        <f t="shared" si="5"/>
        <v>0</v>
      </c>
    </row>
    <row r="39" s="1" customFormat="1" ht="15" customHeight="1" spans="1:13">
      <c r="A39" s="26" t="s">
        <v>36</v>
      </c>
      <c r="B39" s="47"/>
      <c r="C39" s="48"/>
      <c r="D39" s="49"/>
      <c r="E39" s="30"/>
      <c r="F39" s="49"/>
      <c r="G39" s="30"/>
      <c r="H39" s="31"/>
      <c r="I39" s="70"/>
      <c r="J39" s="49"/>
      <c r="K39" s="70"/>
      <c r="L39" s="67">
        <f>I11</f>
        <v>0</v>
      </c>
      <c r="M39" s="68">
        <f>IFERROR(DATE(G11,C11,E11),0)</f>
        <v>0</v>
      </c>
    </row>
    <row r="40" s="1" customFormat="1" ht="15" customHeight="1" spans="1:11">
      <c r="A40" s="50" t="s">
        <v>37</v>
      </c>
      <c r="B40" s="50"/>
      <c r="C40" s="51"/>
      <c r="D40" s="32"/>
      <c r="E40" s="52">
        <f>IFERROR(IF(Num&lt;365,YTD,Ann),0)</f>
        <v>0</v>
      </c>
      <c r="F40" s="32"/>
      <c r="G40" s="53"/>
      <c r="H40" s="53"/>
      <c r="I40" s="32"/>
      <c r="J40" s="32"/>
      <c r="K40" s="32"/>
    </row>
    <row r="41" s="1" customFormat="1" ht="15" customHeight="1" spans="1:11">
      <c r="A41" s="32"/>
      <c r="B41" s="53"/>
      <c r="C41" s="54"/>
      <c r="D41" s="54"/>
      <c r="E41" s="54"/>
      <c r="F41" s="54"/>
      <c r="G41" s="54"/>
      <c r="H41" s="54"/>
      <c r="I41" s="54"/>
      <c r="J41" s="54"/>
      <c r="K41" s="71"/>
    </row>
    <row r="42" s="1" customFormat="1" ht="15" customHeight="1" spans="1:13">
      <c r="A42" s="55" t="s">
        <v>38</v>
      </c>
      <c r="B42" s="56"/>
      <c r="C42" s="56"/>
      <c r="D42" s="56"/>
      <c r="E42" s="56"/>
      <c r="F42" s="56"/>
      <c r="G42" s="57"/>
      <c r="H42" s="57"/>
      <c r="I42" s="57"/>
      <c r="J42" s="57"/>
      <c r="K42" s="57"/>
      <c r="L42" s="1" t="s">
        <v>39</v>
      </c>
      <c r="M42" s="72" t="e">
        <f>XIRR(L13:L39,M13:M39,0.1)</f>
        <v>#NUM!</v>
      </c>
    </row>
    <row r="43" s="1" customFormat="1" ht="15" customHeight="1" spans="1:13">
      <c r="A43" s="32"/>
      <c r="B43" s="53"/>
      <c r="C43" s="54"/>
      <c r="D43" s="54"/>
      <c r="E43" s="54"/>
      <c r="F43" s="54"/>
      <c r="G43" s="54"/>
      <c r="H43" s="54"/>
      <c r="I43" s="54"/>
      <c r="J43" s="54"/>
      <c r="K43" s="71"/>
      <c r="L43" s="1" t="s">
        <v>40</v>
      </c>
      <c r="M43" s="72" t="e">
        <f>IF(M44&lt;365,(((1+M42)^(M44/365))-1),0)</f>
        <v>#NUM!</v>
      </c>
    </row>
    <row r="44" s="1" customFormat="1" ht="15" customHeight="1" spans="1:13">
      <c r="A44" s="32"/>
      <c r="B44" s="53"/>
      <c r="C44" s="54"/>
      <c r="D44" s="54"/>
      <c r="E44" s="58"/>
      <c r="F44" s="54"/>
      <c r="G44" s="54"/>
      <c r="H44" s="54"/>
      <c r="I44" s="54"/>
      <c r="J44" s="54"/>
      <c r="K44" s="71"/>
      <c r="L44" s="1" t="s">
        <v>41</v>
      </c>
      <c r="M44" s="1">
        <f>M39-M13</f>
        <v>0</v>
      </c>
    </row>
    <row r="45" s="1" customFormat="1" ht="15" customHeight="1" spans="1:11">
      <c r="A45" s="32"/>
      <c r="B45" s="53"/>
      <c r="C45" s="54"/>
      <c r="D45" s="54"/>
      <c r="E45" s="54"/>
      <c r="F45" s="54"/>
      <c r="G45" s="54"/>
      <c r="H45" s="54"/>
      <c r="I45" s="54"/>
      <c r="J45" s="54"/>
      <c r="K45" s="71"/>
    </row>
    <row r="46" s="1" customFormat="1" ht="19.5" customHeight="1" spans="1:11">
      <c r="A46" s="32"/>
      <c r="B46" s="53"/>
      <c r="C46" s="54"/>
      <c r="D46" s="54"/>
      <c r="E46" s="54"/>
      <c r="F46" s="54"/>
      <c r="G46" s="54"/>
      <c r="H46" s="54"/>
      <c r="I46" s="54"/>
      <c r="J46" s="54"/>
      <c r="K46" s="71"/>
    </row>
    <row r="47" ht="15" customHeight="1" spans="1:11">
      <c r="A47" s="59" t="s">
        <v>42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ht="15" customHeight="1" spans="1:1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ht="15" customHeight="1" spans="1:1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ht="15" customHeight="1" spans="1:1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ht="15" customHeight="1" spans="1:1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3" spans="14:16">
      <c r="N53" s="1" t="s">
        <v>43</v>
      </c>
      <c r="O53" s="1">
        <v>1</v>
      </c>
      <c r="P53" s="1">
        <v>2000</v>
      </c>
    </row>
    <row r="54" spans="14:16">
      <c r="N54" s="1" t="s">
        <v>44</v>
      </c>
      <c r="O54" s="1">
        <v>2</v>
      </c>
      <c r="P54" s="1">
        <v>2001</v>
      </c>
    </row>
    <row r="55" spans="14:16">
      <c r="N55" s="1" t="s">
        <v>45</v>
      </c>
      <c r="O55" s="1">
        <v>3</v>
      </c>
      <c r="P55" s="1">
        <v>2002</v>
      </c>
    </row>
    <row r="56" spans="14:16">
      <c r="N56" s="1" t="s">
        <v>46</v>
      </c>
      <c r="O56" s="1">
        <v>4</v>
      </c>
      <c r="P56" s="1">
        <v>2003</v>
      </c>
    </row>
    <row r="57" spans="14:16">
      <c r="N57" s="1" t="s">
        <v>47</v>
      </c>
      <c r="O57" s="1">
        <v>5</v>
      </c>
      <c r="P57" s="1">
        <v>2004</v>
      </c>
    </row>
    <row r="58" spans="14:16">
      <c r="N58" s="1" t="s">
        <v>48</v>
      </c>
      <c r="O58" s="1">
        <v>6</v>
      </c>
      <c r="P58" s="1">
        <v>2005</v>
      </c>
    </row>
    <row r="59" spans="14:16">
      <c r="N59" s="1" t="s">
        <v>49</v>
      </c>
      <c r="O59" s="1">
        <v>7</v>
      </c>
      <c r="P59" s="1">
        <v>2006</v>
      </c>
    </row>
    <row r="60" spans="14:16">
      <c r="N60" s="1" t="s">
        <v>50</v>
      </c>
      <c r="O60" s="1">
        <v>8</v>
      </c>
      <c r="P60" s="1">
        <v>2007</v>
      </c>
    </row>
    <row r="61" spans="14:16">
      <c r="N61" s="1" t="s">
        <v>51</v>
      </c>
      <c r="O61" s="1">
        <v>9</v>
      </c>
      <c r="P61" s="1">
        <v>2008</v>
      </c>
    </row>
    <row r="62" spans="14:16">
      <c r="N62" s="1" t="s">
        <v>52</v>
      </c>
      <c r="O62" s="1">
        <v>10</v>
      </c>
      <c r="P62" s="1">
        <v>2009</v>
      </c>
    </row>
    <row r="63" spans="14:16">
      <c r="N63" s="1" t="s">
        <v>53</v>
      </c>
      <c r="O63" s="1">
        <v>11</v>
      </c>
      <c r="P63" s="1">
        <v>2010</v>
      </c>
    </row>
    <row r="64" spans="14:16">
      <c r="N64" s="1" t="s">
        <v>54</v>
      </c>
      <c r="O64" s="1">
        <v>12</v>
      </c>
      <c r="P64" s="1">
        <v>2011</v>
      </c>
    </row>
    <row r="65" spans="14:16">
      <c r="N65" s="1"/>
      <c r="O65" s="1">
        <v>13</v>
      </c>
      <c r="P65" s="1">
        <v>2012</v>
      </c>
    </row>
    <row r="66" spans="14:16">
      <c r="N66" s="1"/>
      <c r="O66" s="1">
        <v>14</v>
      </c>
      <c r="P66" s="1">
        <v>2013</v>
      </c>
    </row>
    <row r="67" spans="14:16">
      <c r="N67" s="1"/>
      <c r="O67" s="1">
        <v>15</v>
      </c>
      <c r="P67" s="1">
        <v>2014</v>
      </c>
    </row>
    <row r="68" spans="14:16">
      <c r="N68" s="1"/>
      <c r="O68" s="1">
        <v>16</v>
      </c>
      <c r="P68" s="1">
        <v>2015</v>
      </c>
    </row>
    <row r="69" spans="14:16">
      <c r="N69" s="1"/>
      <c r="O69" s="1">
        <v>17</v>
      </c>
      <c r="P69" s="1">
        <v>2016</v>
      </c>
    </row>
    <row r="70" spans="14:16">
      <c r="N70" s="1"/>
      <c r="O70" s="1">
        <v>18</v>
      </c>
      <c r="P70" s="1">
        <v>2017</v>
      </c>
    </row>
    <row r="71" spans="14:16">
      <c r="N71" s="1"/>
      <c r="O71" s="1">
        <v>19</v>
      </c>
      <c r="P71" s="1">
        <v>2018</v>
      </c>
    </row>
    <row r="72" spans="14:16">
      <c r="N72" s="1"/>
      <c r="O72" s="1">
        <v>20</v>
      </c>
      <c r="P72" s="1">
        <v>2019</v>
      </c>
    </row>
    <row r="73" spans="14:16">
      <c r="N73" s="1"/>
      <c r="O73" s="1">
        <v>21</v>
      </c>
      <c r="P73" s="1">
        <v>2020</v>
      </c>
    </row>
    <row r="74" spans="14:16">
      <c r="N74" s="1"/>
      <c r="O74" s="1">
        <v>22</v>
      </c>
      <c r="P74" s="1"/>
    </row>
    <row r="75" spans="14:16">
      <c r="N75" s="1"/>
      <c r="O75" s="1">
        <v>23</v>
      </c>
      <c r="P75" s="1"/>
    </row>
    <row r="76" spans="14:16">
      <c r="N76" s="1"/>
      <c r="O76" s="1">
        <v>24</v>
      </c>
      <c r="P76" s="1"/>
    </row>
    <row r="77" spans="14:16">
      <c r="N77" s="1"/>
      <c r="O77" s="1">
        <v>25</v>
      </c>
      <c r="P77" s="1"/>
    </row>
    <row r="78" spans="14:16">
      <c r="N78" s="1"/>
      <c r="O78" s="1">
        <v>26</v>
      </c>
      <c r="P78" s="1"/>
    </row>
    <row r="79" spans="14:16">
      <c r="N79" s="1"/>
      <c r="O79" s="1">
        <v>27</v>
      </c>
      <c r="P79" s="1"/>
    </row>
    <row r="80" spans="14:16">
      <c r="N80" s="1"/>
      <c r="O80" s="1">
        <v>28</v>
      </c>
      <c r="P80" s="1"/>
    </row>
    <row r="81" spans="15:15">
      <c r="O81" s="1">
        <v>29</v>
      </c>
    </row>
    <row r="82" spans="15:15">
      <c r="O82" s="1">
        <v>30</v>
      </c>
    </row>
    <row r="83" spans="15:15">
      <c r="O83" s="1">
        <v>31</v>
      </c>
    </row>
  </sheetData>
  <mergeCells count="4">
    <mergeCell ref="A40:B40"/>
    <mergeCell ref="A42:K42"/>
    <mergeCell ref="E3:K5"/>
    <mergeCell ref="A47:K51"/>
  </mergeCells>
  <dataValidations count="6">
    <dataValidation type="list" allowBlank="1" sqref="B12">
      <formula1>Months</formula1>
    </dataValidation>
    <dataValidation type="list" allowBlank="1" sqref="E12">
      <formula1>Days</formula1>
    </dataValidation>
    <dataValidation type="list" allowBlank="1" sqref="G12:H12">
      <formula1>Years</formula1>
    </dataValidation>
    <dataValidation type="list" allowBlank="1" showErrorMessage="1" sqref="B10:B11 B14:B39">
      <formula1>mo</formula1>
    </dataValidation>
    <dataValidation type="list" allowBlank="1" showErrorMessage="1" sqref="E10:E11 E14:E39">
      <formula1>da</formula1>
    </dataValidation>
    <dataValidation type="list" allowBlank="1" showErrorMessage="1" sqref="G14:H39 G10:H11">
      <formula1>ye</formula1>
    </dataValidation>
  </dataValidations>
  <pageMargins left="0.699305555555556" right="0.699305555555556" top="0.75" bottom="0.2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PWL Capital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jbender</dc:creator>
  <cp:lastModifiedBy>allan</cp:lastModifiedBy>
  <dcterms:created xsi:type="dcterms:W3CDTF">2015-04-28T16:46:00Z</dcterms:created>
  <cp:lastPrinted>2017-03-29T17:38:00Z</cp:lastPrinted>
  <dcterms:modified xsi:type="dcterms:W3CDTF">2018-04-17T00:12:29Z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